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G:\1.Projekte\PWS=======================\Stadt Schleswig\LV\2024.08.21\"/>
    </mc:Choice>
  </mc:AlternateContent>
  <bookViews>
    <workbookView xWindow="90" yWindow="480" windowWidth="28710" windowHeight="15000" tabRatio="858"/>
  </bookViews>
  <sheets>
    <sheet name="LV_Preisblatt LOS 1" sheetId="1101" r:id="rId1"/>
  </sheets>
  <definedNames>
    <definedName name="_xlnm.Print_Area" localSheetId="0">'LV_Preisblatt LOS 1'!$A$1:$I$62</definedName>
    <definedName name="_xlnm.Print_Titles" localSheetId="0">'LV_Preisblatt LOS 1'!$13:$17</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4" i="1101" l="1"/>
  <c r="I94" i="1101" l="1"/>
  <c r="I51" i="1101"/>
  <c r="I70" i="1101" l="1"/>
  <c r="I72" i="1101"/>
  <c r="I74" i="1101"/>
  <c r="I76" i="1101"/>
  <c r="I78" i="1101"/>
  <c r="I55" i="1101"/>
  <c r="I53" i="1101"/>
  <c r="I140" i="1101"/>
  <c r="I138" i="1101"/>
  <c r="I136" i="1101"/>
  <c r="I124" i="1101"/>
  <c r="I122" i="1101"/>
  <c r="I120" i="1101"/>
  <c r="I118" i="1101"/>
  <c r="I116" i="1101"/>
  <c r="I104" i="1101"/>
  <c r="I102" i="1101"/>
  <c r="I100" i="1101"/>
  <c r="I98" i="1101"/>
  <c r="I96" i="1101"/>
  <c r="I92" i="1101"/>
  <c r="I90" i="1101"/>
  <c r="I88" i="1101"/>
  <c r="I86" i="1101"/>
  <c r="I82" i="1101"/>
  <c r="I80" i="1101"/>
  <c r="I49" i="1101"/>
  <c r="I47" i="1101"/>
  <c r="I45" i="1101"/>
  <c r="I43" i="1101"/>
  <c r="I41" i="1101"/>
  <c r="I39" i="1101"/>
  <c r="I37" i="1101"/>
  <c r="I35" i="1101"/>
  <c r="I33" i="1101"/>
  <c r="I31" i="1101"/>
  <c r="I29" i="1101"/>
  <c r="I27" i="1101"/>
  <c r="I25" i="1101"/>
  <c r="I23" i="1101"/>
  <c r="I21" i="1101"/>
  <c r="I145" i="1101" l="1"/>
  <c r="I127" i="1101"/>
  <c r="I107" i="1101"/>
  <c r="I19" i="1101"/>
  <c r="I59" i="1101" s="1"/>
  <c r="I147" i="1101" l="1"/>
  <c r="I149" i="1101" s="1"/>
  <c r="I151" i="1101" s="1"/>
</calcChain>
</file>

<file path=xl/sharedStrings.xml><?xml version="1.0" encoding="utf-8"?>
<sst xmlns="http://schemas.openxmlformats.org/spreadsheetml/2006/main" count="229" uniqueCount="168">
  <si>
    <t>Beschreibung</t>
  </si>
  <si>
    <t xml:space="preserve">Pos. </t>
  </si>
  <si>
    <t>Stk.</t>
  </si>
  <si>
    <t>Bieterangabe</t>
  </si>
  <si>
    <t>Bieterangaben</t>
  </si>
  <si>
    <t>E-Mail:</t>
  </si>
  <si>
    <t>Tel:</t>
  </si>
  <si>
    <t>Ansprechpartner:</t>
  </si>
  <si>
    <t>Firmenname:</t>
  </si>
  <si>
    <t>Straße/ Hausnummer:</t>
  </si>
  <si>
    <t>PLZ, Ort:</t>
  </si>
  <si>
    <t>Nettoeinkaufpreis (NEP) / Stk.</t>
  </si>
  <si>
    <t>Nettoeinkaufpreis (NEP) / Summe</t>
  </si>
  <si>
    <t>LV (Preisblatt) Stadt Schleswig, Ausstattung Medientechnik Ständesaal</t>
  </si>
  <si>
    <t>Alle Preise beinhalten die Lieferung, die Montage sowie die fachgerechte Programmierung und Inbetriebnahme der Medientechnik</t>
  </si>
  <si>
    <r>
      <rPr>
        <b/>
        <sz val="12"/>
        <color theme="1"/>
        <rFont val="Century Gothic"/>
        <family val="2"/>
      </rPr>
      <t xml:space="preserve">Bieterangabe:      </t>
    </r>
    <r>
      <rPr>
        <sz val="12"/>
        <color theme="1"/>
        <rFont val="Century Gothic"/>
        <family val="2"/>
      </rPr>
      <t xml:space="preserve">                                                angebotenes Produkt (Hersteller/ Artikel):</t>
    </r>
  </si>
  <si>
    <t>Teil 1: Signalausgabe</t>
  </si>
  <si>
    <t>Teil 4: Steuerung</t>
  </si>
  <si>
    <t>Los 1, Medientechnik, Kriterium Preis (50%)</t>
  </si>
  <si>
    <t>1.1</t>
  </si>
  <si>
    <t>1.2</t>
  </si>
  <si>
    <t>1.3</t>
  </si>
  <si>
    <t>1.4</t>
  </si>
  <si>
    <t>1.5</t>
  </si>
  <si>
    <t>1.6</t>
  </si>
  <si>
    <t>1.7</t>
  </si>
  <si>
    <t>1.8</t>
  </si>
  <si>
    <t>1.9</t>
  </si>
  <si>
    <t>1.10</t>
  </si>
  <si>
    <t>1.11</t>
  </si>
  <si>
    <t>1.12</t>
  </si>
  <si>
    <t>1.13</t>
  </si>
  <si>
    <t>1.14</t>
  </si>
  <si>
    <t>1.15</t>
  </si>
  <si>
    <t>1.16</t>
  </si>
  <si>
    <t>1.17</t>
  </si>
  <si>
    <t>1.18</t>
  </si>
  <si>
    <t>1.19</t>
  </si>
  <si>
    <t>2.1</t>
  </si>
  <si>
    <t>2.2</t>
  </si>
  <si>
    <t>2.3</t>
  </si>
  <si>
    <t>2.4</t>
  </si>
  <si>
    <t>2.5</t>
  </si>
  <si>
    <t>2.6</t>
  </si>
  <si>
    <t>2.7</t>
  </si>
  <si>
    <t>2.8</t>
  </si>
  <si>
    <t>2.9</t>
  </si>
  <si>
    <t>2.10</t>
  </si>
  <si>
    <t>2.11</t>
  </si>
  <si>
    <t>2.12</t>
  </si>
  <si>
    <t>2.13</t>
  </si>
  <si>
    <t>2.14</t>
  </si>
  <si>
    <t>2.15</t>
  </si>
  <si>
    <t>2.16</t>
  </si>
  <si>
    <t>2.17</t>
  </si>
  <si>
    <t>3.1</t>
  </si>
  <si>
    <t>3.2</t>
  </si>
  <si>
    <t>3.3</t>
  </si>
  <si>
    <t>3.4</t>
  </si>
  <si>
    <t>3.5</t>
  </si>
  <si>
    <t>4.1</t>
  </si>
  <si>
    <t>4.2</t>
  </si>
  <si>
    <t>4.3</t>
  </si>
  <si>
    <t>4.4</t>
  </si>
  <si>
    <t>Einbindung eines bauseitigen Beamers</t>
  </si>
  <si>
    <t xml:space="preserve">Bauseits ist ein Beamer des Typs Vivitek DU6771 mit Kurzdistanzobjektiv und Leinwand vorhanden. Das Gerät ist vollständig installiert. Die Einbindung in die zu liefernde Anlage beinhaltet die vollständige Inbetriebnahme mit sämtlichen Geräteeinstellungen und Anbindung an die Mediensteuerung. </t>
  </si>
  <si>
    <t>55" Monitor (für Bodeninstallation)</t>
  </si>
  <si>
    <t xml:space="preserve">Audiorecorder </t>
  </si>
  <si>
    <t>Schwerhörigenanlage als Infrarotsystem</t>
  </si>
  <si>
    <t xml:space="preserve">Teil 2: Signalzuspielung </t>
  </si>
  <si>
    <t>PTZ-Kamera</t>
  </si>
  <si>
    <t>Einbindung eines bauseitigen PC´s</t>
  </si>
  <si>
    <t>Der bauseitig gestellte PC wird für Präsentationen, Web-Konferenzen, Audiokonferenzen und Streamingaufgaben genutzt. Die erforderlichen Programme für die Steuerung der Videotechnik oder die Delegiertensprechanlage sind in Abstimmung mit der IT des Auftraggebers aufzuspielen und einzurichten. Alle erforderlichen Anschlüsse sind in der Systemzentrale vorzusehen/ müssen geliefert werden.</t>
  </si>
  <si>
    <t>Signalmatirx 8x8 HDMI / HDBT</t>
  </si>
  <si>
    <t>Managed Switch</t>
  </si>
  <si>
    <t xml:space="preserve">Mindestens 12-Port
AV over IP fähig
POE
Dante-fähig
mit 19" Rackaufnahme 
Anschlüsse rückseitig
</t>
  </si>
  <si>
    <r>
      <rPr>
        <b/>
        <sz val="12"/>
        <color theme="1"/>
        <rFont val="Century Gothic"/>
        <family val="2"/>
      </rPr>
      <t xml:space="preserve">Bieterangabe:      </t>
    </r>
    <r>
      <rPr>
        <sz val="12"/>
        <color theme="1"/>
        <rFont val="Century Gothic"/>
        <family val="2"/>
      </rPr>
      <t xml:space="preserve">                                                angebotenes Produkt (Hersteller/ Artikel/ Lautsprechersystem):</t>
    </r>
  </si>
  <si>
    <t>Lautsprecher (2. Linie zur Montage im Unterschlag der Empore, Ergänzung zu den Hauptlautsperechern im Saal)</t>
  </si>
  <si>
    <t>Teil 3: Systemzentrale</t>
  </si>
  <si>
    <t>Controller Mediensteuerung</t>
  </si>
  <si>
    <t xml:space="preserve">Bedieneinheit als Touchpanel </t>
  </si>
  <si>
    <t>Mindestens 10"
Kabelgebundene Variante, Anschluss über IP oder gleichwertig
inkl. Standfuß für die Nutzng auf einem Tisch</t>
  </si>
  <si>
    <t xml:space="preserve">Bedieneinheit als Funk-Touchpanel </t>
  </si>
  <si>
    <t>Mindestens 7" mit integriertem Akku
inkl.:
- Ladeschale als Tischstativ
- Funkempfänger (Access-Point)
Kann zum Beispiel als iPad oder vergleichbar ausgeführt werden</t>
  </si>
  <si>
    <t>Programmierung der Mediensteuerung</t>
  </si>
  <si>
    <t>Systemrack 19"</t>
  </si>
  <si>
    <r>
      <t xml:space="preserve">Nach Bieterwahl zur Erreichung eines homogenen Sprachwiedergabe im gesamten Saal (Saaltiefe: 18,5 m, Saalbreite: 11,65 m, Saalhöhe mit Gewölbedecke: 7,34 m)
als zum Beispiel:
- Lautsprecherzeilen
- Hornlautsprecher
-……….
</t>
    </r>
    <r>
      <rPr>
        <b/>
        <sz val="12"/>
        <color theme="1"/>
        <rFont val="Century Gothic"/>
        <family val="2"/>
      </rPr>
      <t>Hinweis: Die Qualität der Wiedergabe der Sprache im ganzen Saal wird bei einer Audioteststellung geprüft. Das Ergebnis ist wertungsrelewant (Gewichtung: 25%).</t>
    </r>
    <r>
      <rPr>
        <sz val="12"/>
        <color theme="1"/>
        <rFont val="Century Gothic"/>
        <family val="2"/>
      </rPr>
      <t xml:space="preserve">
</t>
    </r>
  </si>
  <si>
    <t>4 analoge Eingänge
4 analoge Ausgänge
1 Ethernet Anschluss mit 1 Gbit für Dante + Netzwerksteuerung
Erweiterungsfähigkeit erfolgt über Dante-Anschluss
über Mediensteuerung bedienbar
Raumentzerrung, High-/ Lowcut für Lautsprecherwege</t>
  </si>
  <si>
    <t>Fahrbarer Rahmen für den Subwoofer
Farbe: antrazit/ schwarz/ oder gemäß Herstellerkarte; kratzbeständig (z.B. pulverbeschichtet)</t>
  </si>
  <si>
    <t xml:space="preserve">Klein, dezent mit geringen Abmessungen
mit breitem Abstrahlwinkel, mindestens 90 Grad
Dauerbelastbarkeit: mindestes 50 Watt
Farbe: weiß
</t>
  </si>
  <si>
    <t>Farbe: weiß</t>
  </si>
  <si>
    <t>Klein, dezent mit geringen Abmessungen
mit breitem Abstrahlwinkel, mindestens 90 Grad
Dauerbelastbarkeit: mindestes 50 Watt
Farbe: weiß</t>
  </si>
  <si>
    <t>Audiorecorder für Aufzeichnungen von Liveveranstaltungen
Der Rekorder kann auch als Player dienen, um bereits getätigte Aufnahmen oder andere Dateien von einem USB-Stick oder einer externen Festplatte abzuspielen.
Steuerbar über RS-232c oder IP Anschluss mit Rückmeldung (Aufnahme gestartet) an die Mediensteuerung
Aufzeichnung auf USB-Medien
Bauweise:  19" Einbau</t>
  </si>
  <si>
    <t>Zentrale IR Sendeeinheit zur Abdeckung des gesamten Saales (Saaltiefe: 18,5 m, Saalbreite: 11,65 m)
mit sämtlichen erforderlichen Komponenten</t>
  </si>
  <si>
    <t>IR-Empfängereinheit als Bodypack mit Anschluss für Kopfhöhrer und Induktionsschlinge</t>
  </si>
  <si>
    <t>Ausführung als Bügelkopfhörer mit zwei Höhrmuscheln</t>
  </si>
  <si>
    <t>Ausführung als induktive Halsschlaufe</t>
  </si>
  <si>
    <t>Funkmikrofon als Handsender mit einem wiederaufladbaren Lithium-Ionen-Akkupack mit externen Ladekontakten für ein einfaches Aufladen in einer Ladeschale (zum Laden müssen Akkus nicht entnommen werden)
Sichere 256-Bit-AES-Verschlüsselung
Automatisches Frequenz- und Störungsmanagement
Sprachoptimierte Kondensatormikrofonkapsel
LC-Display für den Namen der Funkverbindung, den Ladezustand des Akkupacks/der Batterien und die Empfangsqualität
Betriebszeit: mindestens 12 Stunden</t>
  </si>
  <si>
    <t>Funk-Taschensender mit einem wiederaufladbaren Lithium-Ionen-Akkupack mit externen Ladekontakten für ein einfaches Aufladen in einer Ladeschale (zum Laden müssen Akkus nicht entnommen werden)
Sichere 256-Bit-AES-Verschlüsselung
Automatisches Frequenz- und Störungsmanagement
Sprachoptimierte Kondensatormikrofonkapsel
LC-Display für den Namen der Funkverbindung, den Ladezustand des Akkupacks/der Batterien und die Empfangsqualität
Betriebszeit: mindestens 12 Stunden</t>
  </si>
  <si>
    <t>Schlankes einstellbares Nackenbügelmikrofon aus Metallbügel mit Kugelcharakteristik. 
Farbe: Beige</t>
  </si>
  <si>
    <t>Ladegerät mit zwei Ladeschächten, die sowohl für Taschensender als auch für Handsender genutzt werden können. Je Ladeschacht eine Anzeige für den aktuellen Ladestatus</t>
  </si>
  <si>
    <t>HDBT PTZ Kamera
mit mindesten 10-fachem optischen Zoom
Schwenkbereich mindestes 340° Horizontal Pan / 80° Vertical Tilt
Auflösung mindestens HD: 1920 x 1080p
Videoausgänge: HDBT
Vollumfänglich steuerbar über die Mediensteuerung ( unterstützt RS232 oder IP)
mit mindestens 30 abspeicherbaren Kamerapoitionen (anwählbar über die Mediensteuerung, jede Position einzeln korrigierbar und speicherbar)
mit Stativaufnahme
Farbe: Schwarz</t>
  </si>
  <si>
    <t xml:space="preserve">Zentraleinheit für Delegiertensprechanlage
</t>
  </si>
  <si>
    <t xml:space="preserve">Digitale Diskussions-Zentraleinheit als AccsessPoint
für mindestens 40 Delegierten- und Präsidentensprechstellen. 
Bedienung über die Menüsteuerung und enthaltener Software. Software zur Überwachung und Steuerung der Sitzungen ist enthalten.
Rückmeldung über RS-232 oder IP an die Mediensteuerung, welches Mikrofon freigeschaltet wird, zur Auswertung der Kamerapositionen
mit enthaltener Abstimmfunktion (für zwei Personen je Mikrofon)
Automatisches Frequenzmanagement
Analoger Audio-Eingang und -Ausgang (XLR)
Steuerung und PoE-Stromversorgung über ein einziges Ethernet-Kabel
Verschlüsselung für höchste Sicherheit
LED-Anzeige für die Stromversorgung, Funkverbindung und Netzwerkstatus
Inklusive Wand-/Deckenmontagehalterung
</t>
  </si>
  <si>
    <t xml:space="preserve">
LED mit Rückmeldung des Ladezustandes für jeden Akku
automatische Erhaltungsladung bei längerer Lagerung zum Schutz der Akkus
Inklusive Netzkabel
</t>
  </si>
  <si>
    <t>Betriebszeit: mindestens 10 Stunden</t>
  </si>
  <si>
    <t>mit Abstimmfunktion für 2 Teilnehmer je Sprechstelle
mit Kopfhörerausgang mit regelbarer Lautstärke
Ausführung als Akkubetriebenes Funksystem
Betriebszeit: mindestens 10 Stunden</t>
  </si>
  <si>
    <t>AV Mischer</t>
  </si>
  <si>
    <t>Funk-Präsentationssystem (W-LAN)
Präsentationssystem zur kabellosen Übertragung von Bildschirminhalten
Sender Anschlüsse RJ45 , USB, HDMI
Auflösung: mindestens 1.920 x 1.080 Pixel
Kompatibel mit mindestens: Apple Airplay und Chromecast
Gleichzeitiges Senden bis zu 4 Sender (im Splitscreen)
Authentifizierungsprotokoll WPA2-PSK
Unterstützte Betriebssysteme Windows 7 / 8 / 10 oder höher, macOS 10.9 oder höher, iOS 9 oder höher, Android 5 oder höher
19" Einbauversion</t>
  </si>
  <si>
    <t>Frei programmierbare Mediensteuerung zur Steuerung der gesamten Medientechnik
Einbindung von mindestes 2 Touchpanel mit kundenspeziefischer Oberflächengestalltung möglich
Steuerungsanschlüsse wie zum Beispiel bidirektionale RS-232 / IR Ports oder IP Ports sind in ausreichender Menge zur Steuererung der kompletten Medientechnik vorzusehen.
19" Einbauversion</t>
  </si>
  <si>
    <t>für 5 Empfänger, mit integrierter Erhaltungsladung</t>
  </si>
  <si>
    <t>mit Abstimmfunktion für 2 Teilnehmer je Sprechstelle
mit Kopfhörerausgang mit regelbarer Lautstärke
Ausführung als Akkubetriebenes Funksystem mit herausnehmbarem Wechselakku
Betriebszeit: mindestens 10 Stunden</t>
  </si>
  <si>
    <t>Professionelles 55 Zoll Display mit Blendschutz für helle Umgebungen(nicht spiegelde Bildfläche) mit IP- oder RS-232 Steuerungsfunktion
Zur Verkettung der Bodenmonitore mit HDMI Ausgang oder externem HDMI-Splitter
Auflösung: 4K/UHD (3.840 x 2.160 Pixel)
Helligkeit: mindestens 600 cd/m²
LED-Hintergrundbeleuchtung
VESA-Befestigung</t>
  </si>
  <si>
    <t>Gesamtsumme netto Los 01 (Teil 1 - 4)</t>
  </si>
  <si>
    <t>MwSt.</t>
  </si>
  <si>
    <t>Gesamtsumme brutto Los 01 (Teil 1 - 4)</t>
  </si>
  <si>
    <t>Lautsprecher (Beschallung Foyer)</t>
  </si>
  <si>
    <t>Farbe: weiß
Aufstellort auf der Fensterbank. Höhe: 100 cm</t>
  </si>
  <si>
    <t>Systemrack 19“,  22HE
19“ Geräteschrank stabil, als komplett verschweißte Konstruktion aus ca. 1,5 mm starkem Stahl für Deckel, Boden und Seitenwänden. Kabeldurchführung durch vorgelaserte Öffnungen auf der Rück- und Unterseite. integriertes Kabelmanagement. 
Schrank für die Medientechnik im Betrieb ausreichend belüftet (Schlitze/Öffnungen)
Inkl Erdungsanschluss
19" Halteschienen als ca. 3 mm starkes Winkelprofil für den Geräteeinbau von vorne
Türanschläge wechselbar
Türen abschließbar
Auf Gummirollen (stabile Ausführung, 2 Stück arretierbar)
Höheneinheiten: ca. 22 HE 
Bestückt mit:
Deckel, Seitenteile und Rückseite abnehmbar
Geräteträger mit verstellbarem Befestigungsbügel , 5 HE
3 HE Einschubfach
Rackblenden zum schließen der Vorderseite
Inklusive aller notweendigen Kabel und Anschlüsse
Ausführung:
Oberflächen schwarz pulverbeschichtet oder gemäß Herstellerkarte</t>
  </si>
  <si>
    <t>Monitorrollwagen für Monitor Pos. 1.2</t>
  </si>
  <si>
    <t>Rollgestell für Boden- / Vorschaumonitore
Verriegelbare  Hinterräder
mit einsellbarer Neigung
integrierte Kabelführung
VESA Standard (passend zu Position 1.2)
Farbe: Schwarz</t>
  </si>
  <si>
    <t xml:space="preserve">Bauseits ist ein 75" Touchbildschirm Fabrikat Promethean  vorhanden. Die Einbindung in die zu liefernde Anlage beinhaltet die vollständige Inbetriebnahme mit sämtlichen Geräteeinstellungen und Anbindung an die Mediensteuerung. </t>
  </si>
  <si>
    <t>75" Touchbildschirm (bauseits)</t>
  </si>
  <si>
    <r>
      <t xml:space="preserve">Lautsprecheraufnahme: passend zum Lautsprecher aus Pos. 1.5 (inkl. aller notwendigen Befestigungsmaterialien)
sicherer Stand (z.B. als Dreifußgestell)
Höhe: einstellbar (Unterkante der Lautsprecher über Kopfhöhe des stehenden Publikums, mindestens 2 Meter)
Farbe: antrazit/ schwarz/ oder gemäß Herstellerkarte; kratzbeständig (z.B. pulverbeschichtet)
</t>
    </r>
    <r>
      <rPr>
        <u/>
        <sz val="12"/>
        <rFont val="Century Gothic"/>
        <family val="2"/>
      </rPr>
      <t>Hinweis</t>
    </r>
    <r>
      <rPr>
        <sz val="12"/>
        <rFont val="Century Gothic"/>
        <family val="2"/>
      </rPr>
      <t>: Eine Montage der Lautsprecher an Wand/ Decke ist aufgrund des Denkmalschutzes nicht möglich!</t>
    </r>
  </si>
  <si>
    <r>
      <rPr>
        <b/>
        <sz val="12"/>
        <rFont val="Century Gothic"/>
        <family val="2"/>
      </rPr>
      <t xml:space="preserve">Bieterangabe:      </t>
    </r>
    <r>
      <rPr>
        <sz val="12"/>
        <rFont val="Century Gothic"/>
        <family val="2"/>
      </rPr>
      <t xml:space="preserve">                                                angebotenes Produkt (Hersteller/ Artikel):</t>
    </r>
  </si>
  <si>
    <t>Nach Bieterwahl abgestimmt und zur Ergänzung der Hauptlautsprecher im Tieftonbereich
Die Frequenztrennung erfolgt über den DSP Pos. 3.2
Hinweis: Die Qualität der Wiedergabe der Sprache im ganzen Saal wird bei einer Audioteststellung geprüft. Das Ergebnis ist wertungsrelewant (Gewichtung: 25%).</t>
  </si>
  <si>
    <t>Rollgestell für Pos. 1.7</t>
  </si>
  <si>
    <t>Lautsprecherdeckenhalter für Pos. 1.9</t>
  </si>
  <si>
    <t>Lautsprecherstativ für Pos. 1.11</t>
  </si>
  <si>
    <t>IR-Empfänger für Pos. 1.14</t>
  </si>
  <si>
    <t>Kopfhörer für Pos. 1.15</t>
  </si>
  <si>
    <t>Induktionsschlinge für Pos. 1.15</t>
  </si>
  <si>
    <t>Ladeschale für IR-Empfänger Pos. 1.15</t>
  </si>
  <si>
    <t>Videostativ für Pos. 2.2</t>
  </si>
  <si>
    <t xml:space="preserve">passend zur Kamera aus Pos. 2.2 (inkl. aller notwendigen Befestigungsmaterialien)
sicherer Stand (z.B. als Dreifußgestell), stabile Ausführung, um keine Schwingungen bei Kamerafahrten zu erlauben
Höhe: einstellbar (Objektivmitte mindestens im Bereich von 1,0 bis 1,3 Meter)
Farbe: antrazit/ schwarz/ oder gemäß Herstellerkarte; kratzbeständig (z.B. pulverbeschichtet)
</t>
  </si>
  <si>
    <t>W-Lan Presenter</t>
  </si>
  <si>
    <t>Empfänger mit 2 Kanälen, geeignet für Wand- oder Deckemontage. Betrieb mit einem einzigen Netzwerkkabel über PoE und Dante. Mit integriertem Automixer und bidirektionaler Kommunikation zwischen Empfängern
Steuerbar über ein Mediensteuerungssystem 
Automatisches Frequenz- und Störungsmanagement
Automatische Audiopegelanpassung
AES 256 Verschlüsselung
Analoger Mix Output</t>
  </si>
  <si>
    <t>Summe Teil 2 (netto)</t>
  </si>
  <si>
    <t>Summe Teil 1 (netto)</t>
  </si>
  <si>
    <t>Summe Teil 3 (netto)</t>
  </si>
  <si>
    <t>Summe Teil 4 (netto)</t>
  </si>
  <si>
    <r>
      <t xml:space="preserve"> Hauptlautsprecher Saal</t>
    </r>
    <r>
      <rPr>
        <b/>
        <sz val="12"/>
        <color rgb="FF0070C0"/>
        <rFont val="Century Gothic"/>
        <family val="2"/>
      </rPr>
      <t xml:space="preserve"> (Bestandteil der Teststellung)</t>
    </r>
  </si>
  <si>
    <r>
      <t>Lautsprecherstative für Pos. 1.5</t>
    </r>
    <r>
      <rPr>
        <b/>
        <sz val="12"/>
        <color rgb="FF0070C0"/>
        <rFont val="Century Gothic"/>
        <family val="2"/>
      </rPr>
      <t xml:space="preserve"> (Bestandteil der Teststellung)</t>
    </r>
  </si>
  <si>
    <r>
      <t xml:space="preserve">Subwoofer (Ergänzung zu den Hauptlautsperechern im Saal) </t>
    </r>
    <r>
      <rPr>
        <b/>
        <sz val="12"/>
        <color rgb="FF0070C0"/>
        <rFont val="Century Gothic"/>
        <family val="2"/>
      </rPr>
      <t>(Bestandteil der Teststellung)</t>
    </r>
  </si>
  <si>
    <r>
      <t>Mikrofonempfänger/ Access-Point 2 Kanal</t>
    </r>
    <r>
      <rPr>
        <b/>
        <sz val="12"/>
        <color rgb="FF0070C0"/>
        <rFont val="Century Gothic"/>
        <family val="2"/>
      </rPr>
      <t xml:space="preserve"> (Bestandteil der Teststellung)</t>
    </r>
  </si>
  <si>
    <r>
      <t>Audio DSP (Digitaler Sound Prozessor)</t>
    </r>
    <r>
      <rPr>
        <b/>
        <sz val="12"/>
        <color rgb="FF0070C0"/>
        <rFont val="Century Gothic"/>
        <family val="2"/>
      </rPr>
      <t xml:space="preserve"> (Bestandteil der Teststellung, Standardmischpult für Teststellung zugelassen)</t>
    </r>
  </si>
  <si>
    <r>
      <t>Digitale 4fach Endstufe</t>
    </r>
    <r>
      <rPr>
        <b/>
        <sz val="12"/>
        <color rgb="FF0070C0"/>
        <rFont val="Century Gothic"/>
        <family val="2"/>
      </rPr>
      <t xml:space="preserve"> (Bestandteil der Teststellung, Standardendstufe für Teststellung zugelassen)</t>
    </r>
  </si>
  <si>
    <t>HDBT Empfänger POE</t>
  </si>
  <si>
    <r>
      <t xml:space="preserve">1 HDMI Ausgang
1 HDBT Eingang
1 RS232 Ausgang
Stomversorgung über POE
für Kabellängen bis mind. 70 m
Montiert am bauseitig vorhandenem 75" Touchbildschirm
</t>
    </r>
    <r>
      <rPr>
        <b/>
        <sz val="12"/>
        <rFont val="Century Gothic"/>
        <family val="2"/>
      </rPr>
      <t>Alternativ:</t>
    </r>
    <r>
      <rPr>
        <sz val="12"/>
        <rFont val="Century Gothic"/>
        <family val="2"/>
      </rPr>
      <t xml:space="preserve"> Ausführung als AV over IP System</t>
    </r>
  </si>
  <si>
    <t>HDBT-Sender als Bodentankanschluss  POE</t>
  </si>
  <si>
    <t>HDBT-Sender als Wandanschlussfeld POE</t>
  </si>
  <si>
    <t>AV over IP-Sender HDBT zur Montage im Rack POE (wird nur in der AV over IP Variante benötigt)</t>
  </si>
  <si>
    <r>
      <rPr>
        <u/>
        <sz val="12"/>
        <color theme="1"/>
        <rFont val="Century Gothic"/>
        <family val="2"/>
      </rPr>
      <t>Signaleingänge:</t>
    </r>
    <r>
      <rPr>
        <sz val="12"/>
        <color theme="1"/>
        <rFont val="Century Gothic"/>
        <family val="2"/>
      </rPr>
      <t xml:space="preserve">
3 HDMI Eingänge 
3 HDBT Eingänge
2 Reserveplätze (HDMI oder HDBT)
</t>
    </r>
    <r>
      <rPr>
        <u/>
        <sz val="12"/>
        <color theme="1"/>
        <rFont val="Century Gothic"/>
        <family val="2"/>
      </rPr>
      <t>Signalausgänge:</t>
    </r>
    <r>
      <rPr>
        <sz val="12"/>
        <color theme="1"/>
        <rFont val="Century Gothic"/>
        <family val="2"/>
      </rPr>
      <t xml:space="preserve">
4 HDBT Ausgänge
2 HDMI Ausgänge
2 Reserveplätze (HDMI oder HDBT)
</t>
    </r>
    <r>
      <rPr>
        <b/>
        <sz val="12"/>
        <color theme="1"/>
        <rFont val="Century Gothic"/>
        <family val="2"/>
      </rPr>
      <t>Alternativ:</t>
    </r>
    <r>
      <rPr>
        <sz val="12"/>
        <color theme="1"/>
        <rFont val="Century Gothic"/>
        <family val="2"/>
      </rPr>
      <t xml:space="preserve"> Ausführung als AV over IP System
Diese Position entfällt in der Ausführung AV over IP. (Preisangabe in dem Fall 0,00 EUR)</t>
    </r>
  </si>
  <si>
    <t>2.18</t>
  </si>
  <si>
    <r>
      <t xml:space="preserve">1 HDMI Eingang
1 HDBT Ausgang
inkl. Aufputzgehäuse
für Kabellängen bis mind. 70 m
Stomversorgung über POE
</t>
    </r>
    <r>
      <rPr>
        <b/>
        <sz val="12"/>
        <color theme="1"/>
        <rFont val="Century Gothic"/>
        <family val="2"/>
      </rPr>
      <t>Alternativ:</t>
    </r>
    <r>
      <rPr>
        <sz val="12"/>
        <color theme="1"/>
        <rFont val="Century Gothic"/>
        <family val="2"/>
      </rPr>
      <t xml:space="preserve"> Ausführung als AV over IP System</t>
    </r>
  </si>
  <si>
    <r>
      <t xml:space="preserve">1 HDMI Eingang
1 HDBT Ausgang
als Bodentankeinsatz
für Kabellängen bis mind. 70 m
Stomversorgung über POE
</t>
    </r>
    <r>
      <rPr>
        <b/>
        <sz val="12"/>
        <color theme="1"/>
        <rFont val="Century Gothic"/>
        <family val="2"/>
      </rPr>
      <t>Alternativ:</t>
    </r>
    <r>
      <rPr>
        <sz val="12"/>
        <color theme="1"/>
        <rFont val="Century Gothic"/>
        <family val="2"/>
      </rPr>
      <t xml:space="preserve"> Ausführung als AV over IP System</t>
    </r>
  </si>
  <si>
    <r>
      <t xml:space="preserve">1 HDMI Eingang
1 HDBT Ausgang
als Bodentankeinsatz
für Kabellängen bis mind. 70 m
Stomversorgung über POE
</t>
    </r>
    <r>
      <rPr>
        <b/>
        <sz val="12"/>
        <color theme="1"/>
        <rFont val="Century Gothic"/>
        <family val="2"/>
      </rPr>
      <t>Diese Position entfällt in der Ausführung mit Pos. 3.1 Signalmatirx 8x8 HDMI / HDBT  (Preisangabe in dem Fall 0,00 EUR)</t>
    </r>
  </si>
  <si>
    <t>Nutzerorientierte, identische Bedieneroberflächen für beide Bedieneinheiten (Pos. 4.2 und 4.3) mit:
- einer ständig sichtbaren Menustruktur für jede Funktionsseite und eines  Mastervolumenreglers für die AV Signale (ohne Mikrofone)
- mindestens vorhandene Funktionsseiten: AV Signalumschaltung, Einstellung Funkmikrofone, Einstellungen Delegiertensprechanlage mit abgebildeten Raumplan, Einstellung und Programmierung der Kamerapositionen, Start- und Endeszenario, Audioaufzeichnung mit Rückmeldung der laufenden Aufzeichnung, Ein-/ Ausschaltung der Lautsprecher im Foyer, .... 
Einbindung sämtlicher Geräte der Medientechnik inkl. des vorhandenen Beamers.</t>
  </si>
  <si>
    <r>
      <t xml:space="preserve">Der AV Mischer dient zur Umschaltung der verwendeten Videoquellen für Streaming-Anwendungen oder Videokonferenzen. Als Audioeingangssignal werden sämtliche Signale, die im Saal eingespielt werden, als eigene Quelle hinzu gemischt.
Eingangsquellen: mindestens 1 x USB, 2 x HDMI und 1 x Audio
Ausgänge: mindestens 1 x USB 3.0,  1 x HDMI und 1 x Audio
Steuerung über Tasten am Gerät, eine enthalten Software
als 19" Einbauversion
</t>
    </r>
    <r>
      <rPr>
        <b/>
        <sz val="12"/>
        <color theme="1"/>
        <rFont val="Century Gothic"/>
        <family val="2"/>
      </rPr>
      <t/>
    </r>
  </si>
  <si>
    <r>
      <t xml:space="preserve">Passend zu den angebotenen Lautsprechern aus Pos. 1.5, 1.7, 1.9 und 1.11
mit 19" Rackaufnahme 
</t>
    </r>
    <r>
      <rPr>
        <b/>
        <sz val="12"/>
        <rFont val="Century Gothic"/>
        <family val="2"/>
      </rPr>
      <t>Hinweis: Die Qualität der Wiedergabe der Sprache im ganzen Saal wird bei einer Audioteststellung geprüft. Das Ergebnis ist wertungsrelewant (Gewichtung: 25%).</t>
    </r>
  </si>
  <si>
    <r>
      <t xml:space="preserve">Funkmikrofon als Handsender zu Pos. 2.9 </t>
    </r>
    <r>
      <rPr>
        <b/>
        <sz val="12"/>
        <color rgb="FF0070C0"/>
        <rFont val="Century Gothic"/>
        <family val="2"/>
      </rPr>
      <t>(Bestandteil der Teststellung)</t>
    </r>
  </si>
  <si>
    <r>
      <t xml:space="preserve">Funkmikrofon als Taschensender zu Pos. 2.9 </t>
    </r>
    <r>
      <rPr>
        <b/>
        <sz val="12"/>
        <color rgb="FF0070C0"/>
        <rFont val="Century Gothic"/>
        <family val="2"/>
      </rPr>
      <t>(Bestandteil der Teststellung)</t>
    </r>
  </si>
  <si>
    <r>
      <t>Nackenbügelmikrofon für Pos. 2.11</t>
    </r>
    <r>
      <rPr>
        <b/>
        <sz val="12"/>
        <color rgb="FF0070C0"/>
        <rFont val="Century Gothic"/>
        <family val="2"/>
      </rPr>
      <t xml:space="preserve"> (Bestandteil der Teststellung)</t>
    </r>
  </si>
  <si>
    <t>Ladeschalen für Pos. 2.10 und 2.11</t>
  </si>
  <si>
    <t>Presidentensprechstelle für Pos.2.14</t>
  </si>
  <si>
    <t>Deligiertensprechstelle  für Pos.2.14</t>
  </si>
  <si>
    <t xml:space="preserve">Ladeschalen für 26 Delegiertensprechstellen gem. Pos. 2.15 und 2.16 </t>
  </si>
  <si>
    <t>Ersatzakkus die Sprechstellen Pos. 2.15 und 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</si>
</sst>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 _€"/>
  </numFmts>
  <fonts count="18" x14ac:knownFonts="1">
    <font>
      <sz val="10"/>
      <name val="Arial"/>
    </font>
    <font>
      <sz val="10"/>
      <name val="Arial"/>
      <family val="2"/>
    </font>
    <font>
      <sz val="12"/>
      <name val="Arial"/>
      <family val="2"/>
    </font>
    <font>
      <sz val="14"/>
      <name val="Arial"/>
      <family val="2"/>
    </font>
    <font>
      <b/>
      <sz val="12"/>
      <color theme="1"/>
      <name val="Century Gothic"/>
      <family val="2"/>
    </font>
    <font>
      <sz val="12"/>
      <color theme="1"/>
      <name val="Century Gothic"/>
      <family val="2"/>
    </font>
    <font>
      <sz val="12"/>
      <name val="Century Gothic"/>
      <family val="2"/>
    </font>
    <font>
      <b/>
      <sz val="14"/>
      <name val="Century Gothic"/>
      <family val="2"/>
    </font>
    <font>
      <sz val="16"/>
      <name val="Arial"/>
      <family val="2"/>
    </font>
    <font>
      <b/>
      <sz val="12"/>
      <name val="Century Gothic"/>
      <family val="2"/>
    </font>
    <font>
      <b/>
      <u/>
      <sz val="12"/>
      <name val="Century Gothic"/>
      <family val="2"/>
    </font>
    <font>
      <sz val="14"/>
      <name val="Century Gothic"/>
      <family val="2"/>
    </font>
    <font>
      <b/>
      <sz val="14"/>
      <color theme="1"/>
      <name val="Century Gothic"/>
      <family val="2"/>
    </font>
    <font>
      <b/>
      <sz val="20"/>
      <name val="Century Gothic"/>
      <family val="2"/>
    </font>
    <font>
      <sz val="20"/>
      <name val="Century Gothic"/>
      <family val="2"/>
    </font>
    <font>
      <u/>
      <sz val="12"/>
      <color theme="1"/>
      <name val="Century Gothic"/>
      <family val="2"/>
    </font>
    <font>
      <u/>
      <sz val="12"/>
      <name val="Century Gothic"/>
      <family val="2"/>
    </font>
    <font>
      <b/>
      <sz val="12"/>
      <color rgb="FF0070C0"/>
      <name val="Century Gothic"/>
      <family val="2"/>
    </font>
  </fonts>
  <fills count="4">
    <fill>
      <patternFill patternType="none"/>
    </fill>
    <fill>
      <patternFill patternType="gray125"/>
    </fill>
    <fill>
      <patternFill patternType="solid">
        <fgColor theme="0"/>
        <bgColor indexed="64"/>
      </patternFill>
    </fill>
    <fill>
      <patternFill patternType="solid">
        <fgColor rgb="FFD9D9D9"/>
        <bgColor indexed="64"/>
      </patternFill>
    </fill>
  </fills>
  <borders count="25">
    <border>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149">
    <xf numFmtId="0" fontId="0" fillId="0" borderId="0" xfId="0"/>
    <xf numFmtId="0" fontId="2" fillId="0" borderId="0" xfId="0" applyFont="1" applyAlignment="1">
      <alignment wrapText="1"/>
    </xf>
    <xf numFmtId="0" fontId="1" fillId="0" borderId="0" xfId="0" applyFont="1"/>
    <xf numFmtId="0" fontId="3" fillId="0" borderId="0" xfId="0" applyFont="1" applyAlignment="1">
      <alignment wrapText="1"/>
    </xf>
    <xf numFmtId="0" fontId="8" fillId="0" borderId="0" xfId="0" applyFont="1"/>
    <xf numFmtId="0" fontId="3" fillId="0" borderId="0" xfId="0" applyFont="1"/>
    <xf numFmtId="0" fontId="7" fillId="0" borderId="5" xfId="0" applyFont="1" applyBorder="1" applyAlignment="1">
      <alignment horizontal="left" vertical="center"/>
    </xf>
    <xf numFmtId="0" fontId="11" fillId="0" borderId="17" xfId="0" applyFont="1" applyBorder="1" applyAlignment="1">
      <alignment horizontal="center" vertical="center"/>
    </xf>
    <xf numFmtId="0" fontId="12" fillId="0" borderId="17" xfId="0" applyFont="1" applyBorder="1" applyAlignment="1">
      <alignment horizontal="left"/>
    </xf>
    <xf numFmtId="0" fontId="7" fillId="0" borderId="17" xfId="0" applyFont="1" applyBorder="1" applyAlignment="1">
      <alignment horizontal="left"/>
    </xf>
    <xf numFmtId="164" fontId="11" fillId="0" borderId="17" xfId="0" applyNumberFormat="1" applyFont="1" applyBorder="1" applyAlignment="1">
      <alignment horizontal="center" vertical="center"/>
    </xf>
    <xf numFmtId="0" fontId="7" fillId="0" borderId="13" xfId="0" applyFont="1" applyBorder="1" applyAlignment="1">
      <alignment horizontal="left"/>
    </xf>
    <xf numFmtId="0" fontId="11" fillId="0" borderId="18" xfId="0" applyFont="1" applyBorder="1" applyAlignment="1">
      <alignment horizontal="center" vertical="center"/>
    </xf>
    <xf numFmtId="0" fontId="12" fillId="0" borderId="18" xfId="0" applyFont="1" applyBorder="1" applyAlignment="1">
      <alignment horizontal="left"/>
    </xf>
    <xf numFmtId="0" fontId="7" fillId="0" borderId="18" xfId="0" applyFont="1" applyBorder="1" applyAlignment="1">
      <alignment horizontal="left"/>
    </xf>
    <xf numFmtId="164" fontId="11" fillId="0" borderId="18" xfId="0" applyNumberFormat="1" applyFont="1" applyBorder="1" applyAlignment="1">
      <alignment horizontal="center" vertical="center"/>
    </xf>
    <xf numFmtId="164" fontId="11" fillId="0" borderId="19" xfId="0" applyNumberFormat="1" applyFont="1" applyBorder="1" applyAlignment="1">
      <alignment horizontal="center" vertical="center"/>
    </xf>
    <xf numFmtId="0" fontId="7" fillId="0" borderId="20" xfId="0" applyFont="1" applyBorder="1" applyAlignment="1">
      <alignment horizontal="left"/>
    </xf>
    <xf numFmtId="0" fontId="11" fillId="0" borderId="0" xfId="0" applyFont="1" applyAlignment="1">
      <alignment horizontal="center" vertical="center"/>
    </xf>
    <xf numFmtId="0" fontId="12" fillId="0" borderId="0" xfId="0" applyFont="1" applyAlignment="1">
      <alignment horizontal="left"/>
    </xf>
    <xf numFmtId="0" fontId="7" fillId="0" borderId="0" xfId="0" applyFont="1" applyAlignment="1">
      <alignment horizontal="left"/>
    </xf>
    <xf numFmtId="164" fontId="11" fillId="0" borderId="0" xfId="0" applyNumberFormat="1" applyFont="1" applyAlignment="1">
      <alignment horizontal="center" vertical="center"/>
    </xf>
    <xf numFmtId="164" fontId="11" fillId="0" borderId="21" xfId="0" applyNumberFormat="1" applyFont="1" applyBorder="1" applyAlignment="1">
      <alignment horizontal="center" vertical="center"/>
    </xf>
    <xf numFmtId="0" fontId="7" fillId="0" borderId="22" xfId="0" applyFont="1" applyBorder="1" applyAlignment="1">
      <alignment horizontal="left"/>
    </xf>
    <xf numFmtId="0" fontId="11" fillId="0" borderId="16" xfId="0" applyFont="1" applyBorder="1" applyAlignment="1">
      <alignment horizontal="center" vertical="center"/>
    </xf>
    <xf numFmtId="0" fontId="12" fillId="0" borderId="16" xfId="0" applyFont="1" applyBorder="1" applyAlignment="1">
      <alignment horizontal="left"/>
    </xf>
    <xf numFmtId="0" fontId="7" fillId="0" borderId="16" xfId="0" applyFont="1" applyBorder="1" applyAlignment="1">
      <alignment horizontal="left"/>
    </xf>
    <xf numFmtId="164" fontId="11" fillId="0" borderId="16" xfId="0" applyNumberFormat="1" applyFont="1" applyBorder="1" applyAlignment="1">
      <alignment horizontal="center" vertical="center"/>
    </xf>
    <xf numFmtId="164" fontId="11" fillId="0" borderId="14" xfId="0" applyNumberFormat="1" applyFont="1" applyBorder="1" applyAlignment="1">
      <alignment horizontal="center" vertical="center"/>
    </xf>
    <xf numFmtId="0" fontId="7" fillId="0" borderId="20" xfId="0" applyFont="1" applyBorder="1" applyAlignment="1">
      <alignment horizontal="left" vertical="center"/>
    </xf>
    <xf numFmtId="164" fontId="12" fillId="0" borderId="5" xfId="0" applyNumberFormat="1" applyFont="1" applyBorder="1" applyAlignment="1">
      <alignment horizontal="left" vertical="center"/>
    </xf>
    <xf numFmtId="164" fontId="7" fillId="0" borderId="17" xfId="0" applyNumberFormat="1" applyFont="1" applyBorder="1" applyAlignment="1">
      <alignment horizontal="left" vertical="center"/>
    </xf>
    <xf numFmtId="0" fontId="12" fillId="0" borderId="22" xfId="0" applyFont="1" applyBorder="1" applyAlignment="1">
      <alignment horizontal="left"/>
    </xf>
    <xf numFmtId="164" fontId="7" fillId="0" borderId="16" xfId="0" applyNumberFormat="1" applyFont="1" applyBorder="1" applyAlignment="1">
      <alignment horizontal="left" vertical="center"/>
    </xf>
    <xf numFmtId="164" fontId="7" fillId="0" borderId="0" xfId="0" applyNumberFormat="1" applyFont="1" applyAlignment="1">
      <alignment horizontal="left" vertical="center"/>
    </xf>
    <xf numFmtId="0" fontId="13" fillId="0" borderId="0" xfId="0" applyFont="1" applyAlignment="1">
      <alignment horizontal="left"/>
    </xf>
    <xf numFmtId="0" fontId="9" fillId="0" borderId="0" xfId="0" applyFont="1" applyAlignment="1">
      <alignment horizontal="left"/>
    </xf>
    <xf numFmtId="0" fontId="10" fillId="0" borderId="0" xfId="0" applyFont="1"/>
    <xf numFmtId="0" fontId="4" fillId="0" borderId="0" xfId="0" applyFont="1" applyAlignment="1">
      <alignment horizontal="left"/>
    </xf>
    <xf numFmtId="164" fontId="6" fillId="0" borderId="0" xfId="0" applyNumberFormat="1" applyFont="1" applyAlignment="1">
      <alignment horizontal="center" vertical="center"/>
    </xf>
    <xf numFmtId="0" fontId="6" fillId="0" borderId="0" xfId="0" applyFont="1" applyAlignment="1">
      <alignment horizontal="center" vertical="center"/>
    </xf>
    <xf numFmtId="0" fontId="5" fillId="0" borderId="0" xfId="0" applyFont="1" applyAlignment="1">
      <alignment wrapText="1"/>
    </xf>
    <xf numFmtId="0" fontId="5" fillId="0" borderId="0" xfId="0" applyFont="1"/>
    <xf numFmtId="0" fontId="6" fillId="0" borderId="0" xfId="0" applyFont="1" applyAlignment="1">
      <alignment horizontal="center" vertical="center" wrapText="1"/>
    </xf>
    <xf numFmtId="0" fontId="9" fillId="0" borderId="10" xfId="0" applyFont="1" applyBorder="1" applyAlignment="1">
      <alignment horizontal="left" wrapText="1"/>
    </xf>
    <xf numFmtId="0" fontId="9" fillId="0" borderId="11" xfId="0" applyFont="1" applyBorder="1" applyAlignment="1">
      <alignment horizontal="center" vertical="center" wrapText="1"/>
    </xf>
    <xf numFmtId="0" fontId="4" fillId="0" borderId="11" xfId="0" applyFont="1" applyBorder="1" applyAlignment="1">
      <alignment horizontal="left" wrapText="1"/>
    </xf>
    <xf numFmtId="0" fontId="9" fillId="0" borderId="11" xfId="0" applyFont="1" applyBorder="1" applyAlignment="1">
      <alignment horizontal="left" wrapText="1"/>
    </xf>
    <xf numFmtId="164" fontId="9" fillId="0" borderId="11" xfId="0" applyNumberFormat="1" applyFont="1" applyBorder="1" applyAlignment="1">
      <alignment horizontal="center" vertical="center" wrapText="1"/>
    </xf>
    <xf numFmtId="0" fontId="4" fillId="0" borderId="4" xfId="0" applyFont="1" applyBorder="1" applyAlignment="1">
      <alignment horizontal="center" vertical="top" wrapText="1"/>
    </xf>
    <xf numFmtId="3" fontId="6" fillId="0" borderId="4" xfId="0" applyNumberFormat="1" applyFont="1" applyBorder="1" applyAlignment="1">
      <alignment horizontal="center" vertical="top" wrapText="1"/>
    </xf>
    <xf numFmtId="165" fontId="6" fillId="0" borderId="4" xfId="0" applyNumberFormat="1" applyFont="1" applyBorder="1" applyAlignment="1">
      <alignment horizontal="right" vertical="top" wrapText="1"/>
    </xf>
    <xf numFmtId="0" fontId="9" fillId="0" borderId="4" xfId="0" applyFont="1" applyBorder="1"/>
    <xf numFmtId="0" fontId="9" fillId="0" borderId="4" xfId="0" applyFont="1" applyBorder="1" applyAlignment="1">
      <alignment horizontal="right"/>
    </xf>
    <xf numFmtId="164" fontId="9" fillId="0" borderId="4" xfId="0" applyNumberFormat="1" applyFont="1" applyBorder="1" applyAlignment="1">
      <alignment horizontal="right" vertical="top"/>
    </xf>
    <xf numFmtId="0" fontId="4" fillId="0" borderId="0" xfId="0" applyFont="1" applyAlignment="1">
      <alignment horizontal="center"/>
    </xf>
    <xf numFmtId="4" fontId="6" fillId="0" borderId="0" xfId="0" applyNumberFormat="1" applyFont="1" applyAlignment="1">
      <alignment horizontal="center" vertical="center"/>
    </xf>
    <xf numFmtId="4" fontId="5" fillId="0" borderId="0" xfId="0" applyNumberFormat="1" applyFont="1" applyAlignment="1">
      <alignment wrapText="1"/>
    </xf>
    <xf numFmtId="164" fontId="9" fillId="0" borderId="0" xfId="0" applyNumberFormat="1" applyFont="1" applyAlignment="1">
      <alignment horizontal="center" vertical="center"/>
    </xf>
    <xf numFmtId="0" fontId="5" fillId="0" borderId="4" xfId="0" applyFont="1" applyBorder="1" applyAlignment="1">
      <alignment vertical="top" wrapText="1"/>
    </xf>
    <xf numFmtId="165" fontId="9" fillId="3" borderId="4" xfId="0" applyNumberFormat="1" applyFont="1" applyFill="1" applyBorder="1" applyAlignment="1">
      <alignment horizontal="center" vertical="center" wrapText="1"/>
    </xf>
    <xf numFmtId="0" fontId="14" fillId="0" borderId="0" xfId="0" applyFont="1" applyAlignment="1">
      <alignment horizontal="left"/>
    </xf>
    <xf numFmtId="0" fontId="4" fillId="0" borderId="6" xfId="0" applyFont="1" applyBorder="1" applyAlignment="1">
      <alignment horizontal="center" vertical="top" wrapText="1"/>
    </xf>
    <xf numFmtId="3" fontId="6" fillId="0" borderId="6" xfId="0" applyNumberFormat="1" applyFont="1" applyBorder="1" applyAlignment="1">
      <alignment horizontal="center" vertical="top" wrapText="1"/>
    </xf>
    <xf numFmtId="0" fontId="5" fillId="0" borderId="22" xfId="0" applyFont="1" applyBorder="1" applyAlignment="1">
      <alignment horizontal="left" vertical="top" wrapText="1"/>
    </xf>
    <xf numFmtId="165" fontId="6" fillId="0" borderId="6" xfId="0" applyNumberFormat="1" applyFont="1" applyBorder="1" applyAlignment="1">
      <alignment horizontal="right" vertical="top" wrapText="1"/>
    </xf>
    <xf numFmtId="0" fontId="5" fillId="0" borderId="16" xfId="0" applyFont="1" applyBorder="1" applyAlignment="1">
      <alignment horizontal="left" vertical="top" wrapText="1"/>
    </xf>
    <xf numFmtId="0" fontId="5" fillId="0" borderId="17" xfId="0" applyFont="1" applyBorder="1" applyAlignment="1" applyProtection="1">
      <alignment horizontal="left" wrapText="1"/>
      <protection locked="0"/>
    </xf>
    <xf numFmtId="0" fontId="5" fillId="0" borderId="14" xfId="0" applyFont="1" applyBorder="1" applyAlignment="1">
      <alignment horizontal="center" vertical="top" wrapText="1"/>
    </xf>
    <xf numFmtId="165" fontId="6" fillId="0" borderId="6" xfId="0" applyNumberFormat="1" applyFont="1" applyBorder="1" applyAlignment="1" applyProtection="1">
      <alignment horizontal="right" vertical="top" wrapText="1"/>
      <protection locked="0"/>
    </xf>
    <xf numFmtId="0" fontId="4" fillId="0" borderId="5" xfId="0" applyFont="1" applyBorder="1"/>
    <xf numFmtId="0" fontId="4" fillId="0" borderId="17" xfId="0" applyFont="1" applyBorder="1"/>
    <xf numFmtId="0" fontId="4" fillId="0" borderId="15" xfId="0" applyFont="1" applyBorder="1"/>
    <xf numFmtId="164" fontId="9" fillId="0" borderId="4" xfId="0" applyNumberFormat="1" applyFont="1" applyBorder="1" applyAlignment="1">
      <alignment horizontal="right" vertical="center"/>
    </xf>
    <xf numFmtId="0" fontId="4" fillId="0" borderId="5" xfId="0" applyFont="1" applyBorder="1" applyAlignment="1">
      <alignment horizontal="left"/>
    </xf>
    <xf numFmtId="9" fontId="6" fillId="0" borderId="15" xfId="0" applyNumberFormat="1" applyFont="1" applyBorder="1" applyAlignment="1">
      <alignment horizontal="center" vertical="center"/>
    </xf>
    <xf numFmtId="0" fontId="5" fillId="0" borderId="5" xfId="0" applyFont="1" applyBorder="1" applyAlignment="1">
      <alignment wrapText="1"/>
    </xf>
    <xf numFmtId="0" fontId="5" fillId="0" borderId="17" xfId="0" applyFont="1" applyBorder="1" applyAlignment="1">
      <alignment wrapText="1"/>
    </xf>
    <xf numFmtId="0" fontId="5" fillId="0" borderId="17" xfId="0" applyFont="1" applyBorder="1"/>
    <xf numFmtId="164" fontId="6" fillId="0" borderId="15" xfId="0" applyNumberFormat="1" applyFont="1" applyBorder="1" applyAlignment="1">
      <alignment horizontal="center" vertical="center"/>
    </xf>
    <xf numFmtId="164" fontId="6" fillId="0" borderId="4" xfId="0" applyNumberFormat="1" applyFont="1" applyBorder="1" applyAlignment="1">
      <alignment horizontal="right" vertical="center"/>
    </xf>
    <xf numFmtId="0" fontId="6" fillId="0" borderId="4" xfId="0" applyFont="1" applyBorder="1" applyAlignment="1">
      <alignment vertical="top" wrapText="1"/>
    </xf>
    <xf numFmtId="0" fontId="7" fillId="3" borderId="15"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top" wrapText="1"/>
      <protection locked="0"/>
    </xf>
    <xf numFmtId="165" fontId="6" fillId="0" borderId="12" xfId="0" applyNumberFormat="1" applyFont="1" applyBorder="1" applyAlignment="1">
      <alignment horizontal="right" vertical="top" wrapText="1"/>
    </xf>
    <xf numFmtId="165" fontId="6" fillId="0" borderId="6" xfId="0" applyNumberFormat="1" applyFont="1" applyBorder="1" applyAlignment="1">
      <alignment horizontal="right" vertical="top" wrapText="1"/>
    </xf>
    <xf numFmtId="0" fontId="6" fillId="0" borderId="22" xfId="0" applyFont="1" applyBorder="1" applyAlignment="1">
      <alignment horizontal="left" vertical="top" wrapText="1"/>
    </xf>
    <xf numFmtId="0" fontId="6" fillId="0" borderId="16" xfId="0" applyFont="1" applyBorder="1" applyAlignment="1">
      <alignment horizontal="left" vertical="top" wrapText="1"/>
    </xf>
    <xf numFmtId="0" fontId="6" fillId="0" borderId="14" xfId="0" applyFont="1" applyBorder="1" applyAlignment="1">
      <alignment horizontal="left" vertical="top" wrapText="1"/>
    </xf>
    <xf numFmtId="49" fontId="4" fillId="0" borderId="12" xfId="0" applyNumberFormat="1" applyFont="1" applyBorder="1" applyAlignment="1">
      <alignment horizontal="center" vertical="top" wrapText="1"/>
    </xf>
    <xf numFmtId="49" fontId="4" fillId="0" borderId="6" xfId="0" applyNumberFormat="1" applyFont="1" applyBorder="1" applyAlignment="1">
      <alignment horizontal="center" vertical="top" wrapText="1"/>
    </xf>
    <xf numFmtId="3" fontId="6" fillId="0" borderId="12" xfId="0" applyNumberFormat="1" applyFont="1" applyBorder="1" applyAlignment="1">
      <alignment horizontal="center" vertical="top" wrapText="1"/>
    </xf>
    <xf numFmtId="3" fontId="6" fillId="0" borderId="6" xfId="0" applyNumberFormat="1" applyFont="1" applyBorder="1" applyAlignment="1">
      <alignment horizontal="center" vertical="top" wrapText="1"/>
    </xf>
    <xf numFmtId="0" fontId="9" fillId="0" borderId="13" xfId="0" applyFont="1" applyBorder="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5" fillId="0" borderId="12" xfId="0" applyFont="1" applyBorder="1" applyAlignment="1">
      <alignment horizontal="center" vertical="top" wrapText="1"/>
    </xf>
    <xf numFmtId="0" fontId="5" fillId="0" borderId="6" xfId="0" applyFont="1" applyBorder="1" applyAlignment="1">
      <alignment horizontal="center" vertical="top" wrapText="1"/>
    </xf>
    <xf numFmtId="165" fontId="6" fillId="3" borderId="12" xfId="0" applyNumberFormat="1" applyFont="1" applyFill="1" applyBorder="1" applyAlignment="1" applyProtection="1">
      <alignment horizontal="right" vertical="top" wrapText="1"/>
      <protection locked="0"/>
    </xf>
    <xf numFmtId="165" fontId="6" fillId="3" borderId="6" xfId="0" applyNumberFormat="1" applyFont="1" applyFill="1" applyBorder="1" applyAlignment="1" applyProtection="1">
      <alignment horizontal="right" vertical="top" wrapText="1"/>
      <protection locked="0"/>
    </xf>
    <xf numFmtId="0" fontId="4" fillId="0" borderId="13"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5" fillId="0" borderId="22" xfId="0" applyFont="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0" fontId="9" fillId="0" borderId="13"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4" fillId="0" borderId="5" xfId="0" applyFont="1" applyBorder="1" applyAlignment="1">
      <alignment horizontal="center"/>
    </xf>
    <xf numFmtId="0" fontId="4" fillId="0" borderId="17" xfId="0" applyFont="1" applyBorder="1" applyAlignment="1">
      <alignment horizontal="center"/>
    </xf>
    <xf numFmtId="0" fontId="4" fillId="0" borderId="15" xfId="0" applyFont="1" applyBorder="1" applyAlignment="1">
      <alignment horizontal="center"/>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4" xfId="0" applyFont="1" applyBorder="1" applyAlignment="1">
      <alignment horizontal="center" vertical="center" wrapText="1"/>
    </xf>
    <xf numFmtId="164" fontId="9" fillId="2" borderId="2"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9" fillId="0" borderId="2" xfId="0" applyNumberFormat="1" applyFont="1" applyBorder="1" applyAlignment="1">
      <alignment horizontal="right" vertical="center" wrapText="1"/>
    </xf>
    <xf numFmtId="164" fontId="9" fillId="0" borderId="1" xfId="0" applyNumberFormat="1" applyFont="1" applyBorder="1" applyAlignment="1">
      <alignment horizontal="right" vertical="center" wrapText="1"/>
    </xf>
    <xf numFmtId="0" fontId="4" fillId="0" borderId="13"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4" xfId="0" applyFont="1" applyFill="1" applyBorder="1" applyAlignment="1">
      <alignment horizontal="left" vertical="top" wrapText="1"/>
    </xf>
    <xf numFmtId="164" fontId="9" fillId="2" borderId="7" xfId="0" applyNumberFormat="1"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164" fontId="9" fillId="0" borderId="7" xfId="0" applyNumberFormat="1" applyFont="1" applyBorder="1" applyAlignment="1">
      <alignment horizontal="right" vertical="center" wrapText="1"/>
    </xf>
    <xf numFmtId="164" fontId="9" fillId="0" borderId="3" xfId="0" applyNumberFormat="1" applyFont="1" applyBorder="1" applyAlignment="1">
      <alignment horizontal="right" vertical="center" wrapText="1"/>
    </xf>
    <xf numFmtId="0" fontId="5" fillId="0" borderId="5" xfId="0" applyFont="1" applyBorder="1" applyAlignment="1">
      <alignment horizontal="center" vertical="top" wrapText="1"/>
    </xf>
    <xf numFmtId="0" fontId="5" fillId="0" borderId="17" xfId="0" applyFont="1" applyBorder="1" applyAlignment="1">
      <alignment horizontal="center" vertical="top" wrapText="1"/>
    </xf>
    <xf numFmtId="0" fontId="5" fillId="0" borderId="15" xfId="0" applyFont="1" applyBorder="1" applyAlignment="1">
      <alignment horizontal="center" vertical="top" wrapText="1"/>
    </xf>
    <xf numFmtId="0" fontId="4" fillId="0" borderId="5" xfId="0" applyFont="1" applyBorder="1" applyAlignment="1">
      <alignment horizontal="left"/>
    </xf>
    <xf numFmtId="0" fontId="4" fillId="0" borderId="17" xfId="0" applyFont="1" applyBorder="1" applyAlignment="1">
      <alignment horizontal="left"/>
    </xf>
    <xf numFmtId="0" fontId="4" fillId="0" borderId="15" xfId="0" applyFont="1" applyBorder="1" applyAlignment="1">
      <alignment horizontal="left"/>
    </xf>
    <xf numFmtId="0" fontId="7" fillId="3" borderId="17" xfId="0" applyFont="1" applyFill="1" applyBorder="1" applyAlignment="1" applyProtection="1">
      <alignment horizontal="left" vertical="center"/>
      <protection locked="0"/>
    </xf>
    <xf numFmtId="49" fontId="9" fillId="0" borderId="12" xfId="0" applyNumberFormat="1" applyFont="1" applyBorder="1" applyAlignment="1">
      <alignment horizontal="center" vertical="top" wrapText="1"/>
    </xf>
    <xf numFmtId="49" fontId="9" fillId="0" borderId="6" xfId="0" applyNumberFormat="1" applyFont="1" applyBorder="1" applyAlignment="1">
      <alignment horizontal="center" vertical="top" wrapText="1"/>
    </xf>
    <xf numFmtId="0" fontId="6" fillId="0" borderId="12" xfId="0" applyFont="1" applyBorder="1" applyAlignment="1">
      <alignment horizontal="center" vertical="top" wrapText="1"/>
    </xf>
    <xf numFmtId="0" fontId="6" fillId="0" borderId="6" xfId="0" applyFont="1" applyBorder="1" applyAlignment="1">
      <alignment horizontal="center" vertical="top" wrapText="1"/>
    </xf>
    <xf numFmtId="49" fontId="4" fillId="0" borderId="12" xfId="0" applyNumberFormat="1" applyFont="1" applyFill="1" applyBorder="1" applyAlignment="1">
      <alignment horizontal="center" vertical="top" wrapText="1"/>
    </xf>
    <xf numFmtId="49" fontId="4" fillId="0" borderId="6" xfId="0" applyNumberFormat="1" applyFont="1" applyFill="1" applyBorder="1" applyAlignment="1">
      <alignment horizontal="center" vertical="top" wrapText="1"/>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D9D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2331673</xdr:colOff>
      <xdr:row>14</xdr:row>
      <xdr:rowOff>51939</xdr:rowOff>
    </xdr:from>
    <xdr:to>
      <xdr:col>7</xdr:col>
      <xdr:colOff>2331700</xdr:colOff>
      <xdr:row>14</xdr:row>
      <xdr:rowOff>381273</xdr:rowOff>
    </xdr:to>
    <xdr:cxnSp macro="">
      <xdr:nvCxnSpPr>
        <xdr:cNvPr id="3" name="Gerade Verbindung mit Pfeil 2">
          <a:extLst>
            <a:ext uri="{FF2B5EF4-FFF2-40B4-BE49-F238E27FC236}">
              <a16:creationId xmlns:a16="http://schemas.microsoft.com/office/drawing/2014/main" id="{735A8FCB-82AA-3ACC-8756-68EC807263C2}"/>
            </a:ext>
          </a:extLst>
        </xdr:cNvPr>
        <xdr:cNvCxnSpPr/>
      </xdr:nvCxnSpPr>
      <xdr:spPr>
        <a:xfrm>
          <a:off x="16474855" y="4583530"/>
          <a:ext cx="27" cy="329334"/>
        </a:xfrm>
        <a:prstGeom prst="straightConnector1">
          <a:avLst/>
        </a:prstGeom>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2331673</xdr:colOff>
      <xdr:row>65</xdr:row>
      <xdr:rowOff>51939</xdr:rowOff>
    </xdr:from>
    <xdr:to>
      <xdr:col>7</xdr:col>
      <xdr:colOff>2331700</xdr:colOff>
      <xdr:row>65</xdr:row>
      <xdr:rowOff>381273</xdr:rowOff>
    </xdr:to>
    <xdr:cxnSp macro="">
      <xdr:nvCxnSpPr>
        <xdr:cNvPr id="2" name="Gerade Verbindung mit Pfeil 1">
          <a:extLst>
            <a:ext uri="{FF2B5EF4-FFF2-40B4-BE49-F238E27FC236}">
              <a16:creationId xmlns:a16="http://schemas.microsoft.com/office/drawing/2014/main" id="{7C241E5E-5667-4FCB-96AE-2535050F7AC4}"/>
            </a:ext>
          </a:extLst>
        </xdr:cNvPr>
        <xdr:cNvCxnSpPr/>
      </xdr:nvCxnSpPr>
      <xdr:spPr>
        <a:xfrm>
          <a:off x="16474855" y="5016484"/>
          <a:ext cx="27" cy="329334"/>
        </a:xfrm>
        <a:prstGeom prst="straightConnector1">
          <a:avLst/>
        </a:prstGeom>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2331673</xdr:colOff>
      <xdr:row>111</xdr:row>
      <xdr:rowOff>51939</xdr:rowOff>
    </xdr:from>
    <xdr:to>
      <xdr:col>7</xdr:col>
      <xdr:colOff>2331700</xdr:colOff>
      <xdr:row>111</xdr:row>
      <xdr:rowOff>381273</xdr:rowOff>
    </xdr:to>
    <xdr:cxnSp macro="">
      <xdr:nvCxnSpPr>
        <xdr:cNvPr id="5" name="Gerade Verbindung mit Pfeil 4">
          <a:extLst>
            <a:ext uri="{FF2B5EF4-FFF2-40B4-BE49-F238E27FC236}">
              <a16:creationId xmlns:a16="http://schemas.microsoft.com/office/drawing/2014/main" id="{7853A123-D787-4DB2-9B51-D5E72C7DACF1}"/>
            </a:ext>
          </a:extLst>
        </xdr:cNvPr>
        <xdr:cNvCxnSpPr/>
      </xdr:nvCxnSpPr>
      <xdr:spPr>
        <a:xfrm>
          <a:off x="16474855" y="52338416"/>
          <a:ext cx="27" cy="329334"/>
        </a:xfrm>
        <a:prstGeom prst="straightConnector1">
          <a:avLst/>
        </a:prstGeom>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2331673</xdr:colOff>
      <xdr:row>131</xdr:row>
      <xdr:rowOff>51939</xdr:rowOff>
    </xdr:from>
    <xdr:to>
      <xdr:col>7</xdr:col>
      <xdr:colOff>2331700</xdr:colOff>
      <xdr:row>131</xdr:row>
      <xdr:rowOff>381273</xdr:rowOff>
    </xdr:to>
    <xdr:cxnSp macro="">
      <xdr:nvCxnSpPr>
        <xdr:cNvPr id="10" name="Gerade Verbindung mit Pfeil 9">
          <a:extLst>
            <a:ext uri="{FF2B5EF4-FFF2-40B4-BE49-F238E27FC236}">
              <a16:creationId xmlns:a16="http://schemas.microsoft.com/office/drawing/2014/main" id="{695CB1D8-7A07-4C19-BF12-DDD9FFC34A7D}"/>
            </a:ext>
          </a:extLst>
        </xdr:cNvPr>
        <xdr:cNvCxnSpPr/>
      </xdr:nvCxnSpPr>
      <xdr:spPr>
        <a:xfrm>
          <a:off x="16474855" y="99227394"/>
          <a:ext cx="27" cy="329334"/>
        </a:xfrm>
        <a:prstGeom prst="straightConnector1">
          <a:avLst/>
        </a:prstGeom>
        <a:ln w="349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1"/>
  <sheetViews>
    <sheetView tabSelected="1" zoomScale="70" zoomScaleNormal="70" zoomScaleSheetLayoutView="68" zoomScalePageLayoutView="62" workbookViewId="0">
      <selection activeCell="H55" sqref="H55:H56"/>
    </sheetView>
  </sheetViews>
  <sheetFormatPr baseColWidth="10" defaultColWidth="11.42578125" defaultRowHeight="17.25" x14ac:dyDescent="0.3"/>
  <cols>
    <col min="1" max="1" width="19.5703125" style="55" customWidth="1"/>
    <col min="2" max="2" width="27.140625" style="40" customWidth="1"/>
    <col min="3" max="3" width="40.7109375" style="41" customWidth="1"/>
    <col min="4" max="5" width="66.42578125" style="41" customWidth="1"/>
    <col min="6" max="6" width="52.7109375" style="41" customWidth="1"/>
    <col min="7" max="7" width="5.7109375" style="42" customWidth="1"/>
    <col min="8" max="8" width="71.28515625" style="39" customWidth="1"/>
    <col min="9" max="9" width="97.85546875" style="39" customWidth="1"/>
    <col min="10" max="10" width="11.42578125" style="2"/>
    <col min="11" max="11" width="11.42578125" style="2" customWidth="1"/>
    <col min="12" max="16384" width="11.42578125" style="2"/>
  </cols>
  <sheetData>
    <row r="1" spans="1:9" s="5" customFormat="1" ht="57.75" customHeight="1" x14ac:dyDescent="0.25">
      <c r="A1" s="6" t="s">
        <v>13</v>
      </c>
      <c r="B1" s="7"/>
      <c r="C1" s="8"/>
      <c r="D1" s="9"/>
      <c r="E1" s="9"/>
      <c r="F1" s="9"/>
      <c r="G1" s="9"/>
      <c r="H1" s="10"/>
      <c r="I1" s="10"/>
    </row>
    <row r="2" spans="1:9" s="5" customFormat="1" ht="21.75" customHeight="1" x14ac:dyDescent="0.25">
      <c r="A2" s="11" t="s">
        <v>14</v>
      </c>
      <c r="B2" s="12"/>
      <c r="C2" s="13"/>
      <c r="D2" s="14"/>
      <c r="E2" s="14"/>
      <c r="F2" s="14"/>
      <c r="G2" s="14"/>
      <c r="H2" s="15"/>
      <c r="I2" s="16"/>
    </row>
    <row r="3" spans="1:9" s="5" customFormat="1" ht="10.5" customHeight="1" x14ac:dyDescent="0.25">
      <c r="A3" s="23"/>
      <c r="B3" s="24"/>
      <c r="C3" s="25"/>
      <c r="D3" s="26"/>
      <c r="E3" s="26"/>
      <c r="F3" s="26"/>
      <c r="G3" s="26"/>
      <c r="H3" s="27"/>
      <c r="I3" s="28"/>
    </row>
    <row r="4" spans="1:9" s="5" customFormat="1" ht="36" customHeight="1" x14ac:dyDescent="0.25">
      <c r="A4" s="20"/>
      <c r="B4" s="18"/>
      <c r="C4" s="19"/>
      <c r="D4" s="20"/>
      <c r="E4" s="20"/>
      <c r="F4" s="20"/>
      <c r="G4" s="20"/>
      <c r="H4" s="21"/>
      <c r="I4" s="21"/>
    </row>
    <row r="5" spans="1:9" s="5" customFormat="1" ht="11.25" customHeight="1" x14ac:dyDescent="0.25">
      <c r="A5" s="11"/>
      <c r="B5" s="12"/>
      <c r="C5" s="13"/>
      <c r="D5" s="14"/>
      <c r="E5" s="14"/>
      <c r="F5" s="14"/>
      <c r="G5" s="14"/>
      <c r="H5" s="15"/>
      <c r="I5" s="16"/>
    </row>
    <row r="6" spans="1:9" s="5" customFormat="1" ht="36" customHeight="1" x14ac:dyDescent="0.25">
      <c r="A6" s="29" t="s">
        <v>4</v>
      </c>
      <c r="B6" s="18"/>
      <c r="C6" s="30" t="s">
        <v>8</v>
      </c>
      <c r="D6" s="142"/>
      <c r="E6" s="142"/>
      <c r="F6" s="142"/>
      <c r="G6" s="14"/>
      <c r="H6" s="31" t="s">
        <v>7</v>
      </c>
      <c r="I6" s="82"/>
    </row>
    <row r="7" spans="1:9" s="5" customFormat="1" ht="36" customHeight="1" x14ac:dyDescent="0.25">
      <c r="A7" s="17"/>
      <c r="B7" s="18"/>
      <c r="C7" s="30" t="s">
        <v>9</v>
      </c>
      <c r="D7" s="142"/>
      <c r="E7" s="142"/>
      <c r="F7" s="142"/>
      <c r="G7" s="20"/>
      <c r="H7" s="31" t="s">
        <v>6</v>
      </c>
      <c r="I7" s="82"/>
    </row>
    <row r="8" spans="1:9" s="5" customFormat="1" ht="36" customHeight="1" x14ac:dyDescent="0.25">
      <c r="A8" s="17"/>
      <c r="B8" s="18"/>
      <c r="C8" s="30" t="s">
        <v>10</v>
      </c>
      <c r="D8" s="142"/>
      <c r="E8" s="142"/>
      <c r="F8" s="142"/>
      <c r="G8" s="20"/>
      <c r="H8" s="31" t="s">
        <v>5</v>
      </c>
      <c r="I8" s="82"/>
    </row>
    <row r="9" spans="1:9" s="5" customFormat="1" ht="36" customHeight="1" x14ac:dyDescent="0.25">
      <c r="A9" s="17"/>
      <c r="B9" s="18"/>
      <c r="C9" s="32"/>
      <c r="D9" s="142"/>
      <c r="E9" s="142"/>
      <c r="F9" s="142"/>
      <c r="G9" s="26"/>
      <c r="H9" s="33"/>
      <c r="I9" s="82"/>
    </row>
    <row r="10" spans="1:9" s="5" customFormat="1" ht="10.5" customHeight="1" x14ac:dyDescent="0.25">
      <c r="A10" s="17"/>
      <c r="B10" s="18"/>
      <c r="C10" s="19"/>
      <c r="D10" s="20"/>
      <c r="E10" s="20"/>
      <c r="F10" s="20"/>
      <c r="G10" s="20"/>
      <c r="H10" s="34"/>
      <c r="I10" s="22"/>
    </row>
    <row r="11" spans="1:9" s="5" customFormat="1" ht="12.75" customHeight="1" x14ac:dyDescent="0.25">
      <c r="A11" s="23"/>
      <c r="B11" s="24"/>
      <c r="C11" s="25"/>
      <c r="D11" s="26"/>
      <c r="E11" s="26"/>
      <c r="F11" s="26"/>
      <c r="G11" s="26"/>
      <c r="H11" s="27"/>
      <c r="I11" s="28"/>
    </row>
    <row r="13" spans="1:9" ht="34.5" customHeight="1" x14ac:dyDescent="0.35">
      <c r="A13" s="35" t="s">
        <v>18</v>
      </c>
      <c r="B13" s="37"/>
      <c r="C13" s="38"/>
      <c r="D13" s="36"/>
      <c r="E13" s="36"/>
      <c r="F13" s="36"/>
      <c r="G13" s="36"/>
      <c r="H13" s="36"/>
    </row>
    <row r="14" spans="1:9" ht="34.5" customHeight="1" x14ac:dyDescent="0.35">
      <c r="A14" s="61" t="s">
        <v>16</v>
      </c>
      <c r="B14" s="37"/>
      <c r="C14" s="38"/>
      <c r="D14" s="36"/>
      <c r="E14" s="36"/>
      <c r="F14" s="36"/>
      <c r="G14" s="36"/>
      <c r="H14" s="60" t="s">
        <v>3</v>
      </c>
    </row>
    <row r="15" spans="1:9" s="4" customFormat="1" ht="34.5" customHeight="1" thickBot="1" x14ac:dyDescent="0.35">
      <c r="A15" s="38"/>
      <c r="B15" s="40"/>
      <c r="C15" s="41"/>
      <c r="D15" s="41"/>
      <c r="E15" s="41"/>
      <c r="F15" s="41"/>
      <c r="G15" s="42"/>
      <c r="H15" s="39"/>
      <c r="I15" s="43"/>
    </row>
    <row r="16" spans="1:9" s="3" customFormat="1" ht="75" customHeight="1" x14ac:dyDescent="0.25">
      <c r="A16" s="114" t="s">
        <v>1</v>
      </c>
      <c r="B16" s="116" t="s">
        <v>2</v>
      </c>
      <c r="C16" s="118" t="s">
        <v>0</v>
      </c>
      <c r="D16" s="119"/>
      <c r="E16" s="119"/>
      <c r="F16" s="120"/>
      <c r="G16" s="114"/>
      <c r="H16" s="124" t="s">
        <v>11</v>
      </c>
      <c r="I16" s="126" t="s">
        <v>12</v>
      </c>
    </row>
    <row r="17" spans="1:9" s="1" customFormat="1" ht="20.25" customHeight="1" thickBot="1" x14ac:dyDescent="0.25">
      <c r="A17" s="115"/>
      <c r="B17" s="117"/>
      <c r="C17" s="121"/>
      <c r="D17" s="122"/>
      <c r="E17" s="122"/>
      <c r="F17" s="123"/>
      <c r="G17" s="115"/>
      <c r="H17" s="125"/>
      <c r="I17" s="127"/>
    </row>
    <row r="18" spans="1:9" s="1" customFormat="1" ht="24" customHeight="1" x14ac:dyDescent="0.2">
      <c r="A18" s="44"/>
      <c r="B18" s="45"/>
      <c r="C18" s="46"/>
      <c r="D18" s="47"/>
      <c r="E18" s="47"/>
      <c r="F18" s="47"/>
      <c r="G18" s="47"/>
      <c r="H18" s="48"/>
      <c r="I18" s="48"/>
    </row>
    <row r="19" spans="1:9" ht="51" customHeight="1" x14ac:dyDescent="0.2">
      <c r="A19" s="89" t="s">
        <v>19</v>
      </c>
      <c r="B19" s="91">
        <v>1</v>
      </c>
      <c r="C19" s="100" t="s">
        <v>64</v>
      </c>
      <c r="D19" s="101"/>
      <c r="E19" s="102"/>
      <c r="F19" s="59" t="s">
        <v>15</v>
      </c>
      <c r="G19" s="96"/>
      <c r="H19" s="98">
        <v>0</v>
      </c>
      <c r="I19" s="84">
        <f t="shared" ref="I19" si="0">H19*B19</f>
        <v>0</v>
      </c>
    </row>
    <row r="20" spans="1:9" ht="48.75" customHeight="1" x14ac:dyDescent="0.2">
      <c r="A20" s="90"/>
      <c r="B20" s="92"/>
      <c r="C20" s="103" t="s">
        <v>65</v>
      </c>
      <c r="D20" s="104"/>
      <c r="E20" s="105"/>
      <c r="F20" s="83"/>
      <c r="G20" s="97"/>
      <c r="H20" s="99"/>
      <c r="I20" s="85"/>
    </row>
    <row r="21" spans="1:9" ht="51" customHeight="1" x14ac:dyDescent="0.2">
      <c r="A21" s="89" t="s">
        <v>20</v>
      </c>
      <c r="B21" s="91">
        <v>6</v>
      </c>
      <c r="C21" s="100" t="s">
        <v>66</v>
      </c>
      <c r="D21" s="101"/>
      <c r="E21" s="102"/>
      <c r="F21" s="59" t="s">
        <v>15</v>
      </c>
      <c r="G21" s="96"/>
      <c r="H21" s="98">
        <v>0</v>
      </c>
      <c r="I21" s="84">
        <f t="shared" ref="I21" si="1">H21*B21</f>
        <v>0</v>
      </c>
    </row>
    <row r="22" spans="1:9" ht="108.75" customHeight="1" x14ac:dyDescent="0.2">
      <c r="A22" s="90"/>
      <c r="B22" s="92"/>
      <c r="C22" s="103" t="s">
        <v>112</v>
      </c>
      <c r="D22" s="104"/>
      <c r="E22" s="105"/>
      <c r="F22" s="83"/>
      <c r="G22" s="97"/>
      <c r="H22" s="99"/>
      <c r="I22" s="85"/>
    </row>
    <row r="23" spans="1:9" ht="51" customHeight="1" x14ac:dyDescent="0.2">
      <c r="A23" s="89" t="s">
        <v>21</v>
      </c>
      <c r="B23" s="91">
        <v>6</v>
      </c>
      <c r="C23" s="93" t="s">
        <v>119</v>
      </c>
      <c r="D23" s="94"/>
      <c r="E23" s="95"/>
      <c r="F23" s="59" t="s">
        <v>15</v>
      </c>
      <c r="G23" s="96"/>
      <c r="H23" s="98">
        <v>0</v>
      </c>
      <c r="I23" s="84">
        <f t="shared" ref="I23" si="2">H23*B23</f>
        <v>0</v>
      </c>
    </row>
    <row r="24" spans="1:9" ht="114.75" customHeight="1" x14ac:dyDescent="0.2">
      <c r="A24" s="90"/>
      <c r="B24" s="92"/>
      <c r="C24" s="86" t="s">
        <v>120</v>
      </c>
      <c r="D24" s="87"/>
      <c r="E24" s="88"/>
      <c r="F24" s="83"/>
      <c r="G24" s="97"/>
      <c r="H24" s="99"/>
      <c r="I24" s="85"/>
    </row>
    <row r="25" spans="1:9" ht="51" customHeight="1" x14ac:dyDescent="0.2">
      <c r="A25" s="89" t="s">
        <v>22</v>
      </c>
      <c r="B25" s="91">
        <v>1</v>
      </c>
      <c r="C25" s="93" t="s">
        <v>122</v>
      </c>
      <c r="D25" s="94"/>
      <c r="E25" s="95"/>
      <c r="F25" s="59" t="s">
        <v>15</v>
      </c>
      <c r="G25" s="96"/>
      <c r="H25" s="98">
        <v>0</v>
      </c>
      <c r="I25" s="84">
        <f t="shared" ref="I25" si="3">H25*B25</f>
        <v>0</v>
      </c>
    </row>
    <row r="26" spans="1:9" ht="47.25" customHeight="1" x14ac:dyDescent="0.2">
      <c r="A26" s="90"/>
      <c r="B26" s="92"/>
      <c r="C26" s="103" t="s">
        <v>121</v>
      </c>
      <c r="D26" s="104"/>
      <c r="E26" s="105"/>
      <c r="F26" s="83"/>
      <c r="G26" s="97"/>
      <c r="H26" s="99"/>
      <c r="I26" s="85"/>
    </row>
    <row r="27" spans="1:9" ht="66.75" customHeight="1" x14ac:dyDescent="0.2">
      <c r="A27" s="89" t="s">
        <v>23</v>
      </c>
      <c r="B27" s="91">
        <v>2</v>
      </c>
      <c r="C27" s="100" t="s">
        <v>141</v>
      </c>
      <c r="D27" s="101"/>
      <c r="E27" s="102"/>
      <c r="F27" s="59" t="s">
        <v>76</v>
      </c>
      <c r="G27" s="96"/>
      <c r="H27" s="98">
        <v>0</v>
      </c>
      <c r="I27" s="84">
        <f t="shared" ref="I27" si="4">H27*B27</f>
        <v>0</v>
      </c>
    </row>
    <row r="28" spans="1:9" ht="161.25" customHeight="1" x14ac:dyDescent="0.2">
      <c r="A28" s="90"/>
      <c r="B28" s="92"/>
      <c r="C28" s="103" t="s">
        <v>86</v>
      </c>
      <c r="D28" s="104"/>
      <c r="E28" s="105"/>
      <c r="F28" s="83"/>
      <c r="G28" s="97"/>
      <c r="H28" s="99"/>
      <c r="I28" s="85"/>
    </row>
    <row r="29" spans="1:9" ht="51" customHeight="1" x14ac:dyDescent="0.2">
      <c r="A29" s="89" t="s">
        <v>24</v>
      </c>
      <c r="B29" s="91">
        <v>2</v>
      </c>
      <c r="C29" s="93" t="s">
        <v>142</v>
      </c>
      <c r="D29" s="94"/>
      <c r="E29" s="95"/>
      <c r="F29" s="59" t="s">
        <v>15</v>
      </c>
      <c r="G29" s="96"/>
      <c r="H29" s="98">
        <v>0</v>
      </c>
      <c r="I29" s="84">
        <f t="shared" ref="I29" si="5">H29*B29</f>
        <v>0</v>
      </c>
    </row>
    <row r="30" spans="1:9" ht="116.25" customHeight="1" x14ac:dyDescent="0.2">
      <c r="A30" s="90"/>
      <c r="B30" s="92"/>
      <c r="C30" s="86" t="s">
        <v>123</v>
      </c>
      <c r="D30" s="87"/>
      <c r="E30" s="88"/>
      <c r="F30" s="83"/>
      <c r="G30" s="97"/>
      <c r="H30" s="99"/>
      <c r="I30" s="85"/>
    </row>
    <row r="31" spans="1:9" ht="51" customHeight="1" x14ac:dyDescent="0.2">
      <c r="A31" s="143" t="s">
        <v>25</v>
      </c>
      <c r="B31" s="91">
        <v>1</v>
      </c>
      <c r="C31" s="93" t="s">
        <v>143</v>
      </c>
      <c r="D31" s="94"/>
      <c r="E31" s="95"/>
      <c r="F31" s="81" t="s">
        <v>124</v>
      </c>
      <c r="G31" s="145"/>
      <c r="H31" s="98">
        <v>0</v>
      </c>
      <c r="I31" s="84">
        <f t="shared" ref="I31" si="6">H31*B31</f>
        <v>0</v>
      </c>
    </row>
    <row r="32" spans="1:9" ht="104.25" customHeight="1" x14ac:dyDescent="0.2">
      <c r="A32" s="144"/>
      <c r="B32" s="92"/>
      <c r="C32" s="86" t="s">
        <v>125</v>
      </c>
      <c r="D32" s="87"/>
      <c r="E32" s="88"/>
      <c r="F32" s="83"/>
      <c r="G32" s="146"/>
      <c r="H32" s="99"/>
      <c r="I32" s="85"/>
    </row>
    <row r="33" spans="1:9" ht="51" customHeight="1" x14ac:dyDescent="0.2">
      <c r="A33" s="89" t="s">
        <v>26</v>
      </c>
      <c r="B33" s="91">
        <v>1</v>
      </c>
      <c r="C33" s="93" t="s">
        <v>126</v>
      </c>
      <c r="D33" s="94"/>
      <c r="E33" s="95"/>
      <c r="F33" s="59" t="s">
        <v>15</v>
      </c>
      <c r="G33" s="96"/>
      <c r="H33" s="98">
        <v>0</v>
      </c>
      <c r="I33" s="84">
        <f t="shared" ref="I33" si="7">H33*B33</f>
        <v>0</v>
      </c>
    </row>
    <row r="34" spans="1:9" ht="48" customHeight="1" x14ac:dyDescent="0.2">
      <c r="A34" s="90"/>
      <c r="B34" s="92"/>
      <c r="C34" s="86" t="s">
        <v>88</v>
      </c>
      <c r="D34" s="87"/>
      <c r="E34" s="88"/>
      <c r="F34" s="83"/>
      <c r="G34" s="97"/>
      <c r="H34" s="99"/>
      <c r="I34" s="85"/>
    </row>
    <row r="35" spans="1:9" ht="51" customHeight="1" x14ac:dyDescent="0.2">
      <c r="A35" s="89" t="s">
        <v>27</v>
      </c>
      <c r="B35" s="91">
        <v>2</v>
      </c>
      <c r="C35" s="100" t="s">
        <v>77</v>
      </c>
      <c r="D35" s="101"/>
      <c r="E35" s="102"/>
      <c r="F35" s="59" t="s">
        <v>15</v>
      </c>
      <c r="G35" s="96"/>
      <c r="H35" s="98">
        <v>0</v>
      </c>
      <c r="I35" s="84">
        <f t="shared" ref="I35" si="8">H35*B35</f>
        <v>0</v>
      </c>
    </row>
    <row r="36" spans="1:9" ht="76.5" customHeight="1" x14ac:dyDescent="0.2">
      <c r="A36" s="90"/>
      <c r="B36" s="92"/>
      <c r="C36" s="103" t="s">
        <v>89</v>
      </c>
      <c r="D36" s="104"/>
      <c r="E36" s="105"/>
      <c r="F36" s="83"/>
      <c r="G36" s="97"/>
      <c r="H36" s="99"/>
      <c r="I36" s="85"/>
    </row>
    <row r="37" spans="1:9" ht="51" customHeight="1" x14ac:dyDescent="0.2">
      <c r="A37" s="89" t="s">
        <v>28</v>
      </c>
      <c r="B37" s="91">
        <v>2</v>
      </c>
      <c r="C37" s="93" t="s">
        <v>127</v>
      </c>
      <c r="D37" s="94"/>
      <c r="E37" s="95"/>
      <c r="F37" s="59" t="s">
        <v>15</v>
      </c>
      <c r="G37" s="96"/>
      <c r="H37" s="98">
        <v>0</v>
      </c>
      <c r="I37" s="84">
        <f t="shared" ref="I37" si="9">H37*B37</f>
        <v>0</v>
      </c>
    </row>
    <row r="38" spans="1:9" ht="36.75" customHeight="1" x14ac:dyDescent="0.2">
      <c r="A38" s="90"/>
      <c r="B38" s="92"/>
      <c r="C38" s="103" t="s">
        <v>90</v>
      </c>
      <c r="D38" s="104"/>
      <c r="E38" s="105"/>
      <c r="F38" s="83"/>
      <c r="G38" s="97"/>
      <c r="H38" s="99"/>
      <c r="I38" s="85"/>
    </row>
    <row r="39" spans="1:9" ht="51" customHeight="1" x14ac:dyDescent="0.2">
      <c r="A39" s="89" t="s">
        <v>29</v>
      </c>
      <c r="B39" s="91">
        <v>2</v>
      </c>
      <c r="C39" s="93" t="s">
        <v>116</v>
      </c>
      <c r="D39" s="94"/>
      <c r="E39" s="95"/>
      <c r="F39" s="59" t="s">
        <v>15</v>
      </c>
      <c r="G39" s="96"/>
      <c r="H39" s="98">
        <v>0</v>
      </c>
      <c r="I39" s="84">
        <f t="shared" ref="I39" si="10">H39*B39</f>
        <v>0</v>
      </c>
    </row>
    <row r="40" spans="1:9" ht="89.25" customHeight="1" x14ac:dyDescent="0.2">
      <c r="A40" s="90"/>
      <c r="B40" s="92"/>
      <c r="C40" s="103" t="s">
        <v>91</v>
      </c>
      <c r="D40" s="104"/>
      <c r="E40" s="105"/>
      <c r="F40" s="83"/>
      <c r="G40" s="97"/>
      <c r="H40" s="99"/>
      <c r="I40" s="85"/>
    </row>
    <row r="41" spans="1:9" ht="51" customHeight="1" x14ac:dyDescent="0.2">
      <c r="A41" s="89" t="s">
        <v>30</v>
      </c>
      <c r="B41" s="91">
        <v>2</v>
      </c>
      <c r="C41" s="93" t="s">
        <v>128</v>
      </c>
      <c r="D41" s="94"/>
      <c r="E41" s="95"/>
      <c r="F41" s="59" t="s">
        <v>15</v>
      </c>
      <c r="G41" s="96"/>
      <c r="H41" s="98">
        <v>0</v>
      </c>
      <c r="I41" s="84">
        <f t="shared" ref="I41" si="11">H41*B41</f>
        <v>0</v>
      </c>
    </row>
    <row r="42" spans="1:9" ht="42" customHeight="1" x14ac:dyDescent="0.2">
      <c r="A42" s="90"/>
      <c r="B42" s="92"/>
      <c r="C42" s="103" t="s">
        <v>117</v>
      </c>
      <c r="D42" s="104"/>
      <c r="E42" s="105"/>
      <c r="F42" s="83"/>
      <c r="G42" s="97"/>
      <c r="H42" s="99"/>
      <c r="I42" s="85"/>
    </row>
    <row r="43" spans="1:9" ht="51" customHeight="1" x14ac:dyDescent="0.2">
      <c r="A43" s="89" t="s">
        <v>31</v>
      </c>
      <c r="B43" s="91">
        <v>1</v>
      </c>
      <c r="C43" s="100" t="s">
        <v>67</v>
      </c>
      <c r="D43" s="101"/>
      <c r="E43" s="102"/>
      <c r="F43" s="59" t="s">
        <v>15</v>
      </c>
      <c r="G43" s="96"/>
      <c r="H43" s="98">
        <v>0</v>
      </c>
      <c r="I43" s="84">
        <f t="shared" ref="I43" si="12">H43*B43</f>
        <v>0</v>
      </c>
    </row>
    <row r="44" spans="1:9" ht="117.75" customHeight="1" x14ac:dyDescent="0.2">
      <c r="A44" s="90"/>
      <c r="B44" s="92"/>
      <c r="C44" s="103" t="s">
        <v>92</v>
      </c>
      <c r="D44" s="104"/>
      <c r="E44" s="105"/>
      <c r="F44" s="83"/>
      <c r="G44" s="97"/>
      <c r="H44" s="99"/>
      <c r="I44" s="85"/>
    </row>
    <row r="45" spans="1:9" ht="51" customHeight="1" x14ac:dyDescent="0.2">
      <c r="A45" s="89" t="s">
        <v>32</v>
      </c>
      <c r="B45" s="91">
        <v>1</v>
      </c>
      <c r="C45" s="100" t="s">
        <v>68</v>
      </c>
      <c r="D45" s="101"/>
      <c r="E45" s="102"/>
      <c r="F45" s="59" t="s">
        <v>15</v>
      </c>
      <c r="G45" s="96"/>
      <c r="H45" s="98">
        <v>0</v>
      </c>
      <c r="I45" s="84">
        <f t="shared" ref="I45" si="13">H45*B45</f>
        <v>0</v>
      </c>
    </row>
    <row r="46" spans="1:9" ht="51" customHeight="1" x14ac:dyDescent="0.2">
      <c r="A46" s="90"/>
      <c r="B46" s="92"/>
      <c r="C46" s="103" t="s">
        <v>93</v>
      </c>
      <c r="D46" s="104"/>
      <c r="E46" s="105"/>
      <c r="F46" s="83"/>
      <c r="G46" s="97"/>
      <c r="H46" s="99"/>
      <c r="I46" s="85"/>
    </row>
    <row r="47" spans="1:9" ht="51" customHeight="1" x14ac:dyDescent="0.2">
      <c r="A47" s="89" t="s">
        <v>33</v>
      </c>
      <c r="B47" s="91">
        <v>5</v>
      </c>
      <c r="C47" s="93" t="s">
        <v>129</v>
      </c>
      <c r="D47" s="94"/>
      <c r="E47" s="95"/>
      <c r="F47" s="59" t="s">
        <v>15</v>
      </c>
      <c r="G47" s="96"/>
      <c r="H47" s="98">
        <v>0</v>
      </c>
      <c r="I47" s="84">
        <f t="shared" ref="I47" si="14">H47*B47</f>
        <v>0</v>
      </c>
    </row>
    <row r="48" spans="1:9" ht="35.25" customHeight="1" x14ac:dyDescent="0.2">
      <c r="A48" s="90"/>
      <c r="B48" s="92"/>
      <c r="C48" s="103" t="s">
        <v>94</v>
      </c>
      <c r="D48" s="104"/>
      <c r="E48" s="105"/>
      <c r="F48" s="83"/>
      <c r="G48" s="97"/>
      <c r="H48" s="99"/>
      <c r="I48" s="85"/>
    </row>
    <row r="49" spans="1:9" ht="51" customHeight="1" x14ac:dyDescent="0.2">
      <c r="A49" s="89" t="s">
        <v>34</v>
      </c>
      <c r="B49" s="91">
        <v>20</v>
      </c>
      <c r="C49" s="93" t="s">
        <v>130</v>
      </c>
      <c r="D49" s="94"/>
      <c r="E49" s="95"/>
      <c r="F49" s="59" t="s">
        <v>15</v>
      </c>
      <c r="G49" s="96"/>
      <c r="H49" s="98">
        <v>0</v>
      </c>
      <c r="I49" s="84">
        <f t="shared" ref="I49" si="15">H49*B49</f>
        <v>0</v>
      </c>
    </row>
    <row r="50" spans="1:9" ht="30" customHeight="1" x14ac:dyDescent="0.2">
      <c r="A50" s="90"/>
      <c r="B50" s="92"/>
      <c r="C50" s="86" t="s">
        <v>95</v>
      </c>
      <c r="D50" s="87"/>
      <c r="E50" s="88"/>
      <c r="F50" s="83"/>
      <c r="G50" s="97"/>
      <c r="H50" s="99"/>
      <c r="I50" s="85"/>
    </row>
    <row r="51" spans="1:9" ht="51" customHeight="1" x14ac:dyDescent="0.2">
      <c r="A51" s="89" t="s">
        <v>35</v>
      </c>
      <c r="B51" s="91">
        <v>5</v>
      </c>
      <c r="C51" s="93" t="s">
        <v>131</v>
      </c>
      <c r="D51" s="94"/>
      <c r="E51" s="95"/>
      <c r="F51" s="59" t="s">
        <v>15</v>
      </c>
      <c r="G51" s="96"/>
      <c r="H51" s="98">
        <v>0</v>
      </c>
      <c r="I51" s="84">
        <f t="shared" ref="I51" si="16">H51*B51</f>
        <v>0</v>
      </c>
    </row>
    <row r="52" spans="1:9" ht="29.25" customHeight="1" x14ac:dyDescent="0.2">
      <c r="A52" s="90"/>
      <c r="B52" s="92"/>
      <c r="C52" s="86" t="s">
        <v>96</v>
      </c>
      <c r="D52" s="87"/>
      <c r="E52" s="88"/>
      <c r="F52" s="83"/>
      <c r="G52" s="97"/>
      <c r="H52" s="99"/>
      <c r="I52" s="85"/>
    </row>
    <row r="53" spans="1:9" ht="51" customHeight="1" x14ac:dyDescent="0.2">
      <c r="A53" s="89" t="s">
        <v>36</v>
      </c>
      <c r="B53" s="91">
        <v>1</v>
      </c>
      <c r="C53" s="93" t="s">
        <v>132</v>
      </c>
      <c r="D53" s="94"/>
      <c r="E53" s="95"/>
      <c r="F53" s="59" t="s">
        <v>15</v>
      </c>
      <c r="G53" s="96"/>
      <c r="H53" s="98">
        <v>0</v>
      </c>
      <c r="I53" s="84">
        <f t="shared" ref="I53" si="17">H53*B53</f>
        <v>0</v>
      </c>
    </row>
    <row r="54" spans="1:9" ht="43.5" customHeight="1" x14ac:dyDescent="0.2">
      <c r="A54" s="90"/>
      <c r="B54" s="92"/>
      <c r="C54" s="103" t="s">
        <v>110</v>
      </c>
      <c r="D54" s="104"/>
      <c r="E54" s="105"/>
      <c r="F54" s="83"/>
      <c r="G54" s="97"/>
      <c r="H54" s="99"/>
      <c r="I54" s="85"/>
    </row>
    <row r="55" spans="1:9" ht="51" customHeight="1" x14ac:dyDescent="0.2">
      <c r="A55" s="147" t="s">
        <v>37</v>
      </c>
      <c r="B55" s="91">
        <v>3</v>
      </c>
      <c r="C55" s="100" t="s">
        <v>147</v>
      </c>
      <c r="D55" s="101"/>
      <c r="E55" s="102"/>
      <c r="F55" s="59" t="s">
        <v>15</v>
      </c>
      <c r="G55" s="96"/>
      <c r="H55" s="98">
        <v>0</v>
      </c>
      <c r="I55" s="84">
        <f t="shared" ref="I55" si="18">H55*B55</f>
        <v>0</v>
      </c>
    </row>
    <row r="56" spans="1:9" ht="130.5" customHeight="1" x14ac:dyDescent="0.2">
      <c r="A56" s="148"/>
      <c r="B56" s="92"/>
      <c r="C56" s="86" t="s">
        <v>148</v>
      </c>
      <c r="D56" s="87"/>
      <c r="E56" s="88"/>
      <c r="F56" s="83"/>
      <c r="G56" s="97"/>
      <c r="H56" s="99"/>
      <c r="I56" s="85"/>
    </row>
    <row r="57" spans="1:9" ht="30" customHeight="1" x14ac:dyDescent="0.3">
      <c r="A57" s="62"/>
      <c r="B57" s="63"/>
      <c r="C57" s="64"/>
      <c r="D57" s="66"/>
      <c r="E57" s="66"/>
      <c r="F57" s="67"/>
      <c r="G57" s="68"/>
      <c r="H57" s="69"/>
      <c r="I57" s="65"/>
    </row>
    <row r="58" spans="1:9" ht="30.75" customHeight="1" x14ac:dyDescent="0.2">
      <c r="A58" s="49"/>
      <c r="B58" s="50"/>
      <c r="C58" s="136"/>
      <c r="D58" s="137"/>
      <c r="E58" s="137"/>
      <c r="F58" s="137"/>
      <c r="G58" s="138"/>
      <c r="H58" s="51"/>
      <c r="I58" s="51"/>
    </row>
    <row r="59" spans="1:9" ht="22.5" customHeight="1" x14ac:dyDescent="0.2">
      <c r="A59" s="52" t="s">
        <v>138</v>
      </c>
      <c r="B59" s="52"/>
      <c r="C59" s="111"/>
      <c r="D59" s="112"/>
      <c r="E59" s="112"/>
      <c r="F59" s="112"/>
      <c r="G59" s="113"/>
      <c r="H59" s="53"/>
      <c r="I59" s="54">
        <f>SUM(I19:I58)</f>
        <v>0</v>
      </c>
    </row>
    <row r="60" spans="1:9" x14ac:dyDescent="0.3">
      <c r="B60" s="56"/>
      <c r="C60" s="57"/>
      <c r="D60" s="57"/>
      <c r="E60" s="57"/>
      <c r="F60" s="57"/>
      <c r="G60" s="57"/>
      <c r="I60" s="58"/>
    </row>
    <row r="61" spans="1:9" x14ac:dyDescent="0.3">
      <c r="G61" s="41"/>
    </row>
    <row r="62" spans="1:9" x14ac:dyDescent="0.3">
      <c r="G62" s="41"/>
    </row>
    <row r="65" spans="1:9" ht="34.5" customHeight="1" x14ac:dyDescent="0.35">
      <c r="A65" s="61" t="s">
        <v>69</v>
      </c>
      <c r="B65" s="37"/>
      <c r="C65" s="38"/>
      <c r="D65" s="36"/>
      <c r="E65" s="36"/>
      <c r="F65" s="36"/>
      <c r="G65" s="36"/>
      <c r="H65" s="60" t="s">
        <v>3</v>
      </c>
    </row>
    <row r="66" spans="1:9" s="4" customFormat="1" ht="34.5" customHeight="1" thickBot="1" x14ac:dyDescent="0.35">
      <c r="A66" s="38"/>
      <c r="B66" s="40"/>
      <c r="C66" s="41"/>
      <c r="D66" s="41"/>
      <c r="E66" s="41"/>
      <c r="F66" s="41"/>
      <c r="G66" s="42"/>
      <c r="H66" s="39"/>
      <c r="I66" s="43"/>
    </row>
    <row r="67" spans="1:9" s="3" customFormat="1" ht="75" customHeight="1" x14ac:dyDescent="0.25">
      <c r="A67" s="114" t="s">
        <v>1</v>
      </c>
      <c r="B67" s="116" t="s">
        <v>2</v>
      </c>
      <c r="C67" s="118" t="s">
        <v>0</v>
      </c>
      <c r="D67" s="119"/>
      <c r="E67" s="119"/>
      <c r="F67" s="120"/>
      <c r="G67" s="114"/>
      <c r="H67" s="132" t="s">
        <v>11</v>
      </c>
      <c r="I67" s="134" t="s">
        <v>12</v>
      </c>
    </row>
    <row r="68" spans="1:9" s="1" customFormat="1" ht="20.25" customHeight="1" thickBot="1" x14ac:dyDescent="0.25">
      <c r="A68" s="115"/>
      <c r="B68" s="117"/>
      <c r="C68" s="121"/>
      <c r="D68" s="122"/>
      <c r="E68" s="122"/>
      <c r="F68" s="123"/>
      <c r="G68" s="115"/>
      <c r="H68" s="133"/>
      <c r="I68" s="135"/>
    </row>
    <row r="69" spans="1:9" s="1" customFormat="1" ht="24" customHeight="1" x14ac:dyDescent="0.2">
      <c r="A69" s="44"/>
      <c r="B69" s="45"/>
      <c r="C69" s="46"/>
      <c r="D69" s="47"/>
      <c r="E69" s="47"/>
      <c r="F69" s="47"/>
      <c r="G69" s="47"/>
      <c r="H69" s="48"/>
      <c r="I69" s="48"/>
    </row>
    <row r="70" spans="1:9" ht="51" customHeight="1" x14ac:dyDescent="0.2">
      <c r="A70" s="89" t="s">
        <v>38</v>
      </c>
      <c r="B70" s="91">
        <v>1</v>
      </c>
      <c r="C70" s="106" t="s">
        <v>107</v>
      </c>
      <c r="D70" s="109"/>
      <c r="E70" s="110"/>
      <c r="F70" s="59" t="s">
        <v>15</v>
      </c>
      <c r="G70" s="96"/>
      <c r="H70" s="98">
        <v>0</v>
      </c>
      <c r="I70" s="84">
        <f t="shared" ref="I70" si="19">H70*B70</f>
        <v>0</v>
      </c>
    </row>
    <row r="71" spans="1:9" ht="114.75" customHeight="1" x14ac:dyDescent="0.2">
      <c r="A71" s="90"/>
      <c r="B71" s="92"/>
      <c r="C71" s="103" t="s">
        <v>158</v>
      </c>
      <c r="D71" s="104"/>
      <c r="E71" s="105"/>
      <c r="F71" s="83"/>
      <c r="G71" s="97"/>
      <c r="H71" s="99"/>
      <c r="I71" s="85"/>
    </row>
    <row r="72" spans="1:9" ht="51" customHeight="1" x14ac:dyDescent="0.2">
      <c r="A72" s="89" t="s">
        <v>39</v>
      </c>
      <c r="B72" s="91">
        <v>1</v>
      </c>
      <c r="C72" s="106" t="s">
        <v>70</v>
      </c>
      <c r="D72" s="109"/>
      <c r="E72" s="110"/>
      <c r="F72" s="59" t="s">
        <v>15</v>
      </c>
      <c r="G72" s="96"/>
      <c r="H72" s="98">
        <v>0</v>
      </c>
      <c r="I72" s="84">
        <f t="shared" ref="I72" si="20">H72*B72</f>
        <v>0</v>
      </c>
    </row>
    <row r="73" spans="1:9" ht="161.25" customHeight="1" x14ac:dyDescent="0.2">
      <c r="A73" s="90"/>
      <c r="B73" s="92"/>
      <c r="C73" s="103" t="s">
        <v>101</v>
      </c>
      <c r="D73" s="104"/>
      <c r="E73" s="105"/>
      <c r="F73" s="83"/>
      <c r="G73" s="97"/>
      <c r="H73" s="99"/>
      <c r="I73" s="85"/>
    </row>
    <row r="74" spans="1:9" ht="51" customHeight="1" x14ac:dyDescent="0.2">
      <c r="A74" s="89" t="s">
        <v>40</v>
      </c>
      <c r="B74" s="91">
        <v>1</v>
      </c>
      <c r="C74" s="93" t="s">
        <v>133</v>
      </c>
      <c r="D74" s="94"/>
      <c r="E74" s="95"/>
      <c r="F74" s="59" t="s">
        <v>15</v>
      </c>
      <c r="G74" s="96"/>
      <c r="H74" s="98">
        <v>0</v>
      </c>
      <c r="I74" s="84">
        <f t="shared" ref="I74" si="21">H74*B74</f>
        <v>0</v>
      </c>
    </row>
    <row r="75" spans="1:9" ht="78.75" customHeight="1" x14ac:dyDescent="0.2">
      <c r="A75" s="90"/>
      <c r="B75" s="92"/>
      <c r="C75" s="86" t="s">
        <v>134</v>
      </c>
      <c r="D75" s="87"/>
      <c r="E75" s="88"/>
      <c r="F75" s="83"/>
      <c r="G75" s="97"/>
      <c r="H75" s="99"/>
      <c r="I75" s="85"/>
    </row>
    <row r="76" spans="1:9" ht="51" customHeight="1" x14ac:dyDescent="0.2">
      <c r="A76" s="89" t="s">
        <v>41</v>
      </c>
      <c r="B76" s="91">
        <v>1</v>
      </c>
      <c r="C76" s="100" t="s">
        <v>71</v>
      </c>
      <c r="D76" s="101"/>
      <c r="E76" s="102"/>
      <c r="F76" s="59" t="s">
        <v>15</v>
      </c>
      <c r="G76" s="96"/>
      <c r="H76" s="98">
        <v>0</v>
      </c>
      <c r="I76" s="84">
        <f t="shared" ref="I76" si="22">H76*B76</f>
        <v>0</v>
      </c>
    </row>
    <row r="77" spans="1:9" ht="65.25" customHeight="1" x14ac:dyDescent="0.2">
      <c r="A77" s="90"/>
      <c r="B77" s="92"/>
      <c r="C77" s="103" t="s">
        <v>72</v>
      </c>
      <c r="D77" s="104"/>
      <c r="E77" s="105"/>
      <c r="F77" s="83"/>
      <c r="G77" s="97"/>
      <c r="H77" s="99"/>
      <c r="I77" s="85"/>
    </row>
    <row r="78" spans="1:9" ht="51" customHeight="1" x14ac:dyDescent="0.2">
      <c r="A78" s="89" t="s">
        <v>42</v>
      </c>
      <c r="B78" s="91">
        <v>1</v>
      </c>
      <c r="C78" s="106" t="s">
        <v>135</v>
      </c>
      <c r="D78" s="107"/>
      <c r="E78" s="108"/>
      <c r="F78" s="59" t="s">
        <v>15</v>
      </c>
      <c r="G78" s="96"/>
      <c r="H78" s="98">
        <v>0</v>
      </c>
      <c r="I78" s="84">
        <f t="shared" ref="I78" si="23">H78*B78</f>
        <v>0</v>
      </c>
    </row>
    <row r="79" spans="1:9" ht="166.5" customHeight="1" x14ac:dyDescent="0.2">
      <c r="A79" s="90"/>
      <c r="B79" s="92"/>
      <c r="C79" s="103" t="s">
        <v>108</v>
      </c>
      <c r="D79" s="104"/>
      <c r="E79" s="105"/>
      <c r="F79" s="83"/>
      <c r="G79" s="97"/>
      <c r="H79" s="99"/>
      <c r="I79" s="85"/>
    </row>
    <row r="80" spans="1:9" ht="51" customHeight="1" x14ac:dyDescent="0.2">
      <c r="A80" s="147" t="s">
        <v>43</v>
      </c>
      <c r="B80" s="91">
        <v>2</v>
      </c>
      <c r="C80" s="100" t="s">
        <v>150</v>
      </c>
      <c r="D80" s="101"/>
      <c r="E80" s="102"/>
      <c r="F80" s="59" t="s">
        <v>15</v>
      </c>
      <c r="G80" s="96"/>
      <c r="H80" s="98">
        <v>0</v>
      </c>
      <c r="I80" s="84">
        <f t="shared" ref="I80" si="24">H80*B80</f>
        <v>0</v>
      </c>
    </row>
    <row r="81" spans="1:9" ht="130.5" customHeight="1" x14ac:dyDescent="0.2">
      <c r="A81" s="148"/>
      <c r="B81" s="92"/>
      <c r="C81" s="103" t="s">
        <v>154</v>
      </c>
      <c r="D81" s="104"/>
      <c r="E81" s="105"/>
      <c r="F81" s="83"/>
      <c r="G81" s="97"/>
      <c r="H81" s="99"/>
      <c r="I81" s="85"/>
    </row>
    <row r="82" spans="1:9" ht="51" customHeight="1" x14ac:dyDescent="0.2">
      <c r="A82" s="147" t="s">
        <v>44</v>
      </c>
      <c r="B82" s="91">
        <v>1</v>
      </c>
      <c r="C82" s="100" t="s">
        <v>149</v>
      </c>
      <c r="D82" s="101"/>
      <c r="E82" s="102"/>
      <c r="F82" s="59" t="s">
        <v>15</v>
      </c>
      <c r="G82" s="96"/>
      <c r="H82" s="98">
        <v>0</v>
      </c>
      <c r="I82" s="84">
        <f t="shared" ref="I82" si="25">H82*B82</f>
        <v>0</v>
      </c>
    </row>
    <row r="83" spans="1:9" ht="127.5" customHeight="1" x14ac:dyDescent="0.2">
      <c r="A83" s="148"/>
      <c r="B83" s="92"/>
      <c r="C83" s="103" t="s">
        <v>155</v>
      </c>
      <c r="D83" s="104"/>
      <c r="E83" s="105"/>
      <c r="F83" s="83"/>
      <c r="G83" s="97"/>
      <c r="H83" s="99"/>
      <c r="I83" s="85"/>
    </row>
    <row r="84" spans="1:9" ht="51" customHeight="1" x14ac:dyDescent="0.2">
      <c r="A84" s="147" t="s">
        <v>45</v>
      </c>
      <c r="B84" s="91">
        <v>3</v>
      </c>
      <c r="C84" s="100" t="s">
        <v>151</v>
      </c>
      <c r="D84" s="101"/>
      <c r="E84" s="102"/>
      <c r="F84" s="59" t="s">
        <v>15</v>
      </c>
      <c r="G84" s="96"/>
      <c r="H84" s="98">
        <v>0</v>
      </c>
      <c r="I84" s="84">
        <f t="shared" ref="I84" si="26">H84*B84</f>
        <v>0</v>
      </c>
    </row>
    <row r="85" spans="1:9" ht="145.5" customHeight="1" x14ac:dyDescent="0.2">
      <c r="A85" s="148"/>
      <c r="B85" s="92"/>
      <c r="C85" s="103" t="s">
        <v>156</v>
      </c>
      <c r="D85" s="104"/>
      <c r="E85" s="105"/>
      <c r="F85" s="83"/>
      <c r="G85" s="97"/>
      <c r="H85" s="99"/>
      <c r="I85" s="85"/>
    </row>
    <row r="86" spans="1:9" ht="51" customHeight="1" x14ac:dyDescent="0.2">
      <c r="A86" s="147" t="s">
        <v>46</v>
      </c>
      <c r="B86" s="91">
        <v>1</v>
      </c>
      <c r="C86" s="100" t="s">
        <v>144</v>
      </c>
      <c r="D86" s="101"/>
      <c r="E86" s="102"/>
      <c r="F86" s="59" t="s">
        <v>15</v>
      </c>
      <c r="G86" s="96"/>
      <c r="H86" s="98">
        <v>0</v>
      </c>
      <c r="I86" s="84">
        <f t="shared" ref="I86" si="27">H86*B86</f>
        <v>0</v>
      </c>
    </row>
    <row r="87" spans="1:9" ht="126" customHeight="1" x14ac:dyDescent="0.2">
      <c r="A87" s="148"/>
      <c r="B87" s="92"/>
      <c r="C87" s="129" t="s">
        <v>136</v>
      </c>
      <c r="D87" s="130"/>
      <c r="E87" s="131"/>
      <c r="F87" s="83"/>
      <c r="G87" s="97"/>
      <c r="H87" s="99"/>
      <c r="I87" s="85"/>
    </row>
    <row r="88" spans="1:9" ht="51" customHeight="1" x14ac:dyDescent="0.2">
      <c r="A88" s="147" t="s">
        <v>47</v>
      </c>
      <c r="B88" s="91">
        <v>1</v>
      </c>
      <c r="C88" s="93" t="s">
        <v>160</v>
      </c>
      <c r="D88" s="94"/>
      <c r="E88" s="95"/>
      <c r="F88" s="59" t="s">
        <v>15</v>
      </c>
      <c r="G88" s="96"/>
      <c r="H88" s="98">
        <v>0</v>
      </c>
      <c r="I88" s="84">
        <f t="shared" ref="I88" si="28">H88*B88</f>
        <v>0</v>
      </c>
    </row>
    <row r="89" spans="1:9" ht="126" customHeight="1" x14ac:dyDescent="0.2">
      <c r="A89" s="148"/>
      <c r="B89" s="92"/>
      <c r="C89" s="86" t="s">
        <v>97</v>
      </c>
      <c r="D89" s="87"/>
      <c r="E89" s="88"/>
      <c r="F89" s="83"/>
      <c r="G89" s="97"/>
      <c r="H89" s="99"/>
      <c r="I89" s="85"/>
    </row>
    <row r="90" spans="1:9" ht="51" customHeight="1" x14ac:dyDescent="0.2">
      <c r="A90" s="147" t="s">
        <v>48</v>
      </c>
      <c r="B90" s="91">
        <v>1</v>
      </c>
      <c r="C90" s="93" t="s">
        <v>161</v>
      </c>
      <c r="D90" s="94"/>
      <c r="E90" s="95"/>
      <c r="F90" s="59" t="s">
        <v>15</v>
      </c>
      <c r="G90" s="96"/>
      <c r="H90" s="98">
        <v>0</v>
      </c>
      <c r="I90" s="84">
        <f t="shared" ref="I90" si="29">H90*B90</f>
        <v>0</v>
      </c>
    </row>
    <row r="91" spans="1:9" ht="126.75" customHeight="1" x14ac:dyDescent="0.2">
      <c r="A91" s="148"/>
      <c r="B91" s="92"/>
      <c r="C91" s="103" t="s">
        <v>98</v>
      </c>
      <c r="D91" s="104"/>
      <c r="E91" s="105"/>
      <c r="F91" s="83"/>
      <c r="G91" s="97"/>
      <c r="H91" s="99"/>
      <c r="I91" s="85"/>
    </row>
    <row r="92" spans="1:9" ht="51" customHeight="1" x14ac:dyDescent="0.2">
      <c r="A92" s="147" t="s">
        <v>49</v>
      </c>
      <c r="B92" s="91">
        <v>1</v>
      </c>
      <c r="C92" s="93" t="s">
        <v>162</v>
      </c>
      <c r="D92" s="94"/>
      <c r="E92" s="95"/>
      <c r="F92" s="59" t="s">
        <v>15</v>
      </c>
      <c r="G92" s="96"/>
      <c r="H92" s="98">
        <v>0</v>
      </c>
      <c r="I92" s="84">
        <f t="shared" ref="I92" si="30">H92*B92</f>
        <v>0</v>
      </c>
    </row>
    <row r="93" spans="1:9" ht="44.25" customHeight="1" x14ac:dyDescent="0.2">
      <c r="A93" s="148"/>
      <c r="B93" s="92"/>
      <c r="C93" s="86" t="s">
        <v>99</v>
      </c>
      <c r="D93" s="87"/>
      <c r="E93" s="88"/>
      <c r="F93" s="83"/>
      <c r="G93" s="97"/>
      <c r="H93" s="99"/>
      <c r="I93" s="85"/>
    </row>
    <row r="94" spans="1:9" ht="51" customHeight="1" x14ac:dyDescent="0.2">
      <c r="A94" s="147" t="s">
        <v>50</v>
      </c>
      <c r="B94" s="91">
        <v>1</v>
      </c>
      <c r="C94" s="93" t="s">
        <v>163</v>
      </c>
      <c r="D94" s="94"/>
      <c r="E94" s="95"/>
      <c r="F94" s="59" t="s">
        <v>15</v>
      </c>
      <c r="G94" s="96"/>
      <c r="H94" s="98">
        <v>0</v>
      </c>
      <c r="I94" s="84">
        <f t="shared" ref="I94" si="31">H94*B94</f>
        <v>0</v>
      </c>
    </row>
    <row r="95" spans="1:9" ht="50.25" customHeight="1" x14ac:dyDescent="0.2">
      <c r="A95" s="148"/>
      <c r="B95" s="92"/>
      <c r="C95" s="86" t="s">
        <v>100</v>
      </c>
      <c r="D95" s="87"/>
      <c r="E95" s="88"/>
      <c r="F95" s="83"/>
      <c r="G95" s="97"/>
      <c r="H95" s="99"/>
      <c r="I95" s="85"/>
    </row>
    <row r="96" spans="1:9" ht="51" customHeight="1" x14ac:dyDescent="0.2">
      <c r="A96" s="147" t="s">
        <v>51</v>
      </c>
      <c r="B96" s="91">
        <v>1</v>
      </c>
      <c r="C96" s="128" t="s">
        <v>102</v>
      </c>
      <c r="D96" s="107"/>
      <c r="E96" s="108"/>
      <c r="F96" s="59" t="s">
        <v>15</v>
      </c>
      <c r="G96" s="96"/>
      <c r="H96" s="98">
        <v>0</v>
      </c>
      <c r="I96" s="84">
        <f t="shared" ref="I96" si="32">H96*B96</f>
        <v>0</v>
      </c>
    </row>
    <row r="97" spans="1:9" ht="201.75" customHeight="1" x14ac:dyDescent="0.2">
      <c r="A97" s="148"/>
      <c r="B97" s="92"/>
      <c r="C97" s="103" t="s">
        <v>103</v>
      </c>
      <c r="D97" s="104"/>
      <c r="E97" s="105"/>
      <c r="F97" s="83"/>
      <c r="G97" s="97"/>
      <c r="H97" s="99"/>
      <c r="I97" s="85"/>
    </row>
    <row r="98" spans="1:9" ht="51" customHeight="1" x14ac:dyDescent="0.2">
      <c r="A98" s="147" t="s">
        <v>52</v>
      </c>
      <c r="B98" s="91">
        <v>1</v>
      </c>
      <c r="C98" s="106" t="s">
        <v>164</v>
      </c>
      <c r="D98" s="109"/>
      <c r="E98" s="110"/>
      <c r="F98" s="59" t="s">
        <v>15</v>
      </c>
      <c r="G98" s="96"/>
      <c r="H98" s="98">
        <v>0</v>
      </c>
      <c r="I98" s="84">
        <f t="shared" ref="I98" si="33">H98*B98</f>
        <v>0</v>
      </c>
    </row>
    <row r="99" spans="1:9" ht="75" customHeight="1" x14ac:dyDescent="0.2">
      <c r="A99" s="148"/>
      <c r="B99" s="92"/>
      <c r="C99" s="86" t="s">
        <v>106</v>
      </c>
      <c r="D99" s="87"/>
      <c r="E99" s="88"/>
      <c r="F99" s="83"/>
      <c r="G99" s="97"/>
      <c r="H99" s="99"/>
      <c r="I99" s="85"/>
    </row>
    <row r="100" spans="1:9" ht="51" customHeight="1" x14ac:dyDescent="0.2">
      <c r="A100" s="147" t="s">
        <v>53</v>
      </c>
      <c r="B100" s="91">
        <v>25</v>
      </c>
      <c r="C100" s="106" t="s">
        <v>165</v>
      </c>
      <c r="D100" s="109"/>
      <c r="E100" s="110"/>
      <c r="F100" s="59" t="s">
        <v>15</v>
      </c>
      <c r="G100" s="96"/>
      <c r="H100" s="98">
        <v>0</v>
      </c>
      <c r="I100" s="84">
        <f t="shared" ref="I100" si="34">H100*B100</f>
        <v>0</v>
      </c>
    </row>
    <row r="101" spans="1:9" ht="74.25" customHeight="1" x14ac:dyDescent="0.2">
      <c r="A101" s="148"/>
      <c r="B101" s="92"/>
      <c r="C101" s="103" t="s">
        <v>111</v>
      </c>
      <c r="D101" s="104"/>
      <c r="E101" s="105"/>
      <c r="F101" s="83"/>
      <c r="G101" s="97"/>
      <c r="H101" s="99"/>
      <c r="I101" s="85"/>
    </row>
    <row r="102" spans="1:9" ht="51" customHeight="1" x14ac:dyDescent="0.2">
      <c r="A102" s="147" t="s">
        <v>54</v>
      </c>
      <c r="B102" s="91">
        <v>1</v>
      </c>
      <c r="C102" s="106" t="s">
        <v>166</v>
      </c>
      <c r="D102" s="109"/>
      <c r="E102" s="110"/>
      <c r="F102" s="59" t="s">
        <v>15</v>
      </c>
      <c r="G102" s="96"/>
      <c r="H102" s="98">
        <v>0</v>
      </c>
      <c r="I102" s="84">
        <f t="shared" ref="I102" si="35">H102*B102</f>
        <v>0</v>
      </c>
    </row>
    <row r="103" spans="1:9" ht="71.25" customHeight="1" x14ac:dyDescent="0.2">
      <c r="A103" s="148"/>
      <c r="B103" s="92"/>
      <c r="C103" s="86" t="s">
        <v>104</v>
      </c>
      <c r="D103" s="87"/>
      <c r="E103" s="88"/>
      <c r="F103" s="83"/>
      <c r="G103" s="97"/>
      <c r="H103" s="99"/>
      <c r="I103" s="85"/>
    </row>
    <row r="104" spans="1:9" ht="51" customHeight="1" x14ac:dyDescent="0.2">
      <c r="A104" s="147" t="s">
        <v>153</v>
      </c>
      <c r="B104" s="91">
        <v>10</v>
      </c>
      <c r="C104" s="93" t="s">
        <v>167</v>
      </c>
      <c r="D104" s="94"/>
      <c r="E104" s="95"/>
      <c r="F104" s="59" t="s">
        <v>15</v>
      </c>
      <c r="G104" s="96"/>
      <c r="H104" s="98">
        <v>0</v>
      </c>
      <c r="I104" s="84">
        <f t="shared" ref="I104" si="36">H104*B104</f>
        <v>0</v>
      </c>
    </row>
    <row r="105" spans="1:9" ht="33.75" customHeight="1" x14ac:dyDescent="0.2">
      <c r="A105" s="148"/>
      <c r="B105" s="92"/>
      <c r="C105" s="103" t="s">
        <v>105</v>
      </c>
      <c r="D105" s="104"/>
      <c r="E105" s="105"/>
      <c r="F105" s="83"/>
      <c r="G105" s="97"/>
      <c r="H105" s="99"/>
      <c r="I105" s="85"/>
    </row>
    <row r="106" spans="1:9" ht="30.75" customHeight="1" x14ac:dyDescent="0.2">
      <c r="A106" s="49"/>
      <c r="B106" s="50"/>
      <c r="C106" s="96"/>
      <c r="D106" s="96"/>
      <c r="E106" s="96"/>
      <c r="F106" s="96"/>
      <c r="G106" s="96"/>
      <c r="H106" s="51"/>
      <c r="I106" s="51"/>
    </row>
    <row r="107" spans="1:9" ht="22.5" customHeight="1" x14ac:dyDescent="0.2">
      <c r="A107" s="52" t="s">
        <v>137</v>
      </c>
      <c r="B107" s="52"/>
      <c r="C107" s="111"/>
      <c r="D107" s="112"/>
      <c r="E107" s="112"/>
      <c r="F107" s="112"/>
      <c r="G107" s="113"/>
      <c r="H107" s="53"/>
      <c r="I107" s="54">
        <f>SUM(I70:I106)</f>
        <v>0</v>
      </c>
    </row>
    <row r="108" spans="1:9" x14ac:dyDescent="0.3">
      <c r="B108" s="56"/>
      <c r="C108" s="57"/>
      <c r="D108" s="57"/>
      <c r="E108" s="57"/>
      <c r="F108" s="57"/>
      <c r="G108" s="57"/>
      <c r="I108" s="58"/>
    </row>
    <row r="109" spans="1:9" x14ac:dyDescent="0.3">
      <c r="G109" s="41"/>
    </row>
    <row r="110" spans="1:9" x14ac:dyDescent="0.3">
      <c r="G110" s="41"/>
    </row>
    <row r="111" spans="1:9" ht="34.5" customHeight="1" x14ac:dyDescent="0.35">
      <c r="A111" s="61" t="s">
        <v>78</v>
      </c>
      <c r="B111" s="37"/>
      <c r="C111" s="38"/>
      <c r="D111" s="36"/>
      <c r="E111" s="36"/>
      <c r="F111" s="36"/>
      <c r="G111" s="36"/>
      <c r="H111" s="60" t="s">
        <v>3</v>
      </c>
    </row>
    <row r="112" spans="1:9" s="4" customFormat="1" ht="34.5" customHeight="1" thickBot="1" x14ac:dyDescent="0.35">
      <c r="A112" s="38"/>
      <c r="B112" s="40"/>
      <c r="C112" s="41"/>
      <c r="D112" s="41"/>
      <c r="E112" s="41"/>
      <c r="F112" s="41"/>
      <c r="G112" s="42"/>
      <c r="H112" s="39"/>
      <c r="I112" s="43"/>
    </row>
    <row r="113" spans="1:9" s="3" customFormat="1" ht="75" customHeight="1" x14ac:dyDescent="0.25">
      <c r="A113" s="114" t="s">
        <v>1</v>
      </c>
      <c r="B113" s="116" t="s">
        <v>2</v>
      </c>
      <c r="C113" s="118" t="s">
        <v>0</v>
      </c>
      <c r="D113" s="119"/>
      <c r="E113" s="119"/>
      <c r="F113" s="120"/>
      <c r="G113" s="114"/>
      <c r="H113" s="124" t="s">
        <v>11</v>
      </c>
      <c r="I113" s="126" t="s">
        <v>12</v>
      </c>
    </row>
    <row r="114" spans="1:9" s="1" customFormat="1" ht="20.25" customHeight="1" thickBot="1" x14ac:dyDescent="0.25">
      <c r="A114" s="115"/>
      <c r="B114" s="117"/>
      <c r="C114" s="121"/>
      <c r="D114" s="122"/>
      <c r="E114" s="122"/>
      <c r="F114" s="123"/>
      <c r="G114" s="115"/>
      <c r="H114" s="125"/>
      <c r="I114" s="127"/>
    </row>
    <row r="115" spans="1:9" s="1" customFormat="1" ht="24" customHeight="1" x14ac:dyDescent="0.2">
      <c r="A115" s="44"/>
      <c r="B115" s="45"/>
      <c r="C115" s="46"/>
      <c r="D115" s="47"/>
      <c r="E115" s="47"/>
      <c r="F115" s="47"/>
      <c r="G115" s="47"/>
      <c r="H115" s="48"/>
      <c r="I115" s="48"/>
    </row>
    <row r="116" spans="1:9" ht="51" customHeight="1" x14ac:dyDescent="0.2">
      <c r="A116" s="89" t="s">
        <v>55</v>
      </c>
      <c r="B116" s="91">
        <v>1</v>
      </c>
      <c r="C116" s="100" t="s">
        <v>73</v>
      </c>
      <c r="D116" s="101"/>
      <c r="E116" s="102"/>
      <c r="F116" s="59" t="s">
        <v>15</v>
      </c>
      <c r="G116" s="96"/>
      <c r="H116" s="98">
        <v>0</v>
      </c>
      <c r="I116" s="84">
        <f t="shared" ref="I116" si="37">H116*B116</f>
        <v>0</v>
      </c>
    </row>
    <row r="117" spans="1:9" ht="209.25" customHeight="1" x14ac:dyDescent="0.2">
      <c r="A117" s="90"/>
      <c r="B117" s="92"/>
      <c r="C117" s="103" t="s">
        <v>152</v>
      </c>
      <c r="D117" s="104"/>
      <c r="E117" s="105"/>
      <c r="F117" s="83"/>
      <c r="G117" s="97"/>
      <c r="H117" s="99"/>
      <c r="I117" s="85"/>
    </row>
    <row r="118" spans="1:9" ht="51" customHeight="1" x14ac:dyDescent="0.2">
      <c r="A118" s="89" t="s">
        <v>56</v>
      </c>
      <c r="B118" s="91">
        <v>1</v>
      </c>
      <c r="C118" s="100" t="s">
        <v>145</v>
      </c>
      <c r="D118" s="101"/>
      <c r="E118" s="102"/>
      <c r="F118" s="59" t="s">
        <v>15</v>
      </c>
      <c r="G118" s="96"/>
      <c r="H118" s="98">
        <v>0</v>
      </c>
      <c r="I118" s="84">
        <f t="shared" ref="I118" si="38">H118*B118</f>
        <v>0</v>
      </c>
    </row>
    <row r="119" spans="1:9" ht="149.25" customHeight="1" x14ac:dyDescent="0.2">
      <c r="A119" s="90"/>
      <c r="B119" s="92"/>
      <c r="C119" s="103" t="s">
        <v>87</v>
      </c>
      <c r="D119" s="104"/>
      <c r="E119" s="105"/>
      <c r="F119" s="83"/>
      <c r="G119" s="97"/>
      <c r="H119" s="99"/>
      <c r="I119" s="85"/>
    </row>
    <row r="120" spans="1:9" ht="51" customHeight="1" x14ac:dyDescent="0.2">
      <c r="A120" s="89" t="s">
        <v>57</v>
      </c>
      <c r="B120" s="91">
        <v>1</v>
      </c>
      <c r="C120" s="100" t="s">
        <v>146</v>
      </c>
      <c r="D120" s="101"/>
      <c r="E120" s="102"/>
      <c r="F120" s="59" t="s">
        <v>15</v>
      </c>
      <c r="G120" s="96"/>
      <c r="H120" s="98">
        <v>0</v>
      </c>
      <c r="I120" s="84">
        <f t="shared" ref="I120" si="39">H120*B120</f>
        <v>0</v>
      </c>
    </row>
    <row r="121" spans="1:9" ht="149.25" customHeight="1" x14ac:dyDescent="0.2">
      <c r="A121" s="90"/>
      <c r="B121" s="92"/>
      <c r="C121" s="86" t="s">
        <v>159</v>
      </c>
      <c r="D121" s="87"/>
      <c r="E121" s="88"/>
      <c r="F121" s="83"/>
      <c r="G121" s="97"/>
      <c r="H121" s="99"/>
      <c r="I121" s="85"/>
    </row>
    <row r="122" spans="1:9" ht="51" customHeight="1" x14ac:dyDescent="0.2">
      <c r="A122" s="89" t="s">
        <v>58</v>
      </c>
      <c r="B122" s="91">
        <v>1</v>
      </c>
      <c r="C122" s="100" t="s">
        <v>74</v>
      </c>
      <c r="D122" s="101"/>
      <c r="E122" s="102"/>
      <c r="F122" s="59" t="s">
        <v>15</v>
      </c>
      <c r="G122" s="96"/>
      <c r="H122" s="98">
        <v>0</v>
      </c>
      <c r="I122" s="84">
        <f t="shared" ref="I122" si="40">H122*B122</f>
        <v>0</v>
      </c>
    </row>
    <row r="123" spans="1:9" ht="149.25" customHeight="1" x14ac:dyDescent="0.2">
      <c r="A123" s="90"/>
      <c r="B123" s="92"/>
      <c r="C123" s="103" t="s">
        <v>75</v>
      </c>
      <c r="D123" s="104"/>
      <c r="E123" s="105"/>
      <c r="F123" s="83"/>
      <c r="G123" s="97"/>
      <c r="H123" s="99"/>
      <c r="I123" s="85"/>
    </row>
    <row r="124" spans="1:9" ht="51" customHeight="1" x14ac:dyDescent="0.2">
      <c r="A124" s="89" t="s">
        <v>59</v>
      </c>
      <c r="B124" s="91">
        <v>1</v>
      </c>
      <c r="C124" s="128" t="s">
        <v>85</v>
      </c>
      <c r="D124" s="107"/>
      <c r="E124" s="108"/>
      <c r="F124" s="59" t="s">
        <v>15</v>
      </c>
      <c r="G124" s="96"/>
      <c r="H124" s="98">
        <v>0</v>
      </c>
      <c r="I124" s="84">
        <f t="shared" ref="I124" si="41">H124*B124</f>
        <v>0</v>
      </c>
    </row>
    <row r="125" spans="1:9" ht="325.5" customHeight="1" x14ac:dyDescent="0.2">
      <c r="A125" s="90"/>
      <c r="B125" s="92"/>
      <c r="C125" s="103" t="s">
        <v>118</v>
      </c>
      <c r="D125" s="104"/>
      <c r="E125" s="105"/>
      <c r="F125" s="83"/>
      <c r="G125" s="97"/>
      <c r="H125" s="99"/>
      <c r="I125" s="85"/>
    </row>
    <row r="126" spans="1:9" ht="30.75" customHeight="1" x14ac:dyDescent="0.2">
      <c r="A126" s="49"/>
      <c r="B126" s="50"/>
      <c r="C126" s="96"/>
      <c r="D126" s="96"/>
      <c r="E126" s="96"/>
      <c r="F126" s="96"/>
      <c r="G126" s="96"/>
      <c r="H126" s="51"/>
      <c r="I126" s="51"/>
    </row>
    <row r="127" spans="1:9" ht="22.5" customHeight="1" x14ac:dyDescent="0.2">
      <c r="A127" s="52" t="s">
        <v>139</v>
      </c>
      <c r="B127" s="52"/>
      <c r="C127" s="111"/>
      <c r="D127" s="112"/>
      <c r="E127" s="112"/>
      <c r="F127" s="112"/>
      <c r="G127" s="113"/>
      <c r="H127" s="53"/>
      <c r="I127" s="54">
        <f>SUM(I116:I126)</f>
        <v>0</v>
      </c>
    </row>
    <row r="131" spans="1:9" ht="34.5" customHeight="1" x14ac:dyDescent="0.35">
      <c r="A131" s="61" t="s">
        <v>17</v>
      </c>
      <c r="B131" s="37"/>
      <c r="C131" s="38"/>
      <c r="D131" s="36"/>
      <c r="E131" s="36"/>
      <c r="F131" s="36"/>
      <c r="G131" s="36"/>
      <c r="H131" s="60" t="s">
        <v>3</v>
      </c>
    </row>
    <row r="132" spans="1:9" s="4" customFormat="1" ht="34.5" customHeight="1" thickBot="1" x14ac:dyDescent="0.35">
      <c r="A132" s="38"/>
      <c r="B132" s="40"/>
      <c r="C132" s="41"/>
      <c r="D132" s="41"/>
      <c r="E132" s="41"/>
      <c r="F132" s="41"/>
      <c r="G132" s="42"/>
      <c r="H132" s="39"/>
      <c r="I132" s="43"/>
    </row>
    <row r="133" spans="1:9" s="3" customFormat="1" ht="75" customHeight="1" x14ac:dyDescent="0.25">
      <c r="A133" s="114" t="s">
        <v>1</v>
      </c>
      <c r="B133" s="116" t="s">
        <v>2</v>
      </c>
      <c r="C133" s="118" t="s">
        <v>0</v>
      </c>
      <c r="D133" s="119"/>
      <c r="E133" s="119"/>
      <c r="F133" s="120"/>
      <c r="G133" s="114"/>
      <c r="H133" s="124" t="s">
        <v>11</v>
      </c>
      <c r="I133" s="126" t="s">
        <v>12</v>
      </c>
    </row>
    <row r="134" spans="1:9" s="1" customFormat="1" ht="20.25" customHeight="1" thickBot="1" x14ac:dyDescent="0.25">
      <c r="A134" s="115"/>
      <c r="B134" s="117"/>
      <c r="C134" s="121"/>
      <c r="D134" s="122"/>
      <c r="E134" s="122"/>
      <c r="F134" s="123"/>
      <c r="G134" s="115"/>
      <c r="H134" s="125"/>
      <c r="I134" s="127"/>
    </row>
    <row r="135" spans="1:9" s="1" customFormat="1" ht="24" customHeight="1" x14ac:dyDescent="0.2">
      <c r="A135" s="44"/>
      <c r="B135" s="45"/>
      <c r="C135" s="46"/>
      <c r="D135" s="47"/>
      <c r="E135" s="47"/>
      <c r="F135" s="47"/>
      <c r="G135" s="47"/>
      <c r="H135" s="48"/>
      <c r="I135" s="48"/>
    </row>
    <row r="136" spans="1:9" ht="51" customHeight="1" x14ac:dyDescent="0.2">
      <c r="A136" s="89" t="s">
        <v>60</v>
      </c>
      <c r="B136" s="91">
        <v>1</v>
      </c>
      <c r="C136" s="128" t="s">
        <v>79</v>
      </c>
      <c r="D136" s="107"/>
      <c r="E136" s="108"/>
      <c r="F136" s="59" t="s">
        <v>15</v>
      </c>
      <c r="G136" s="96"/>
      <c r="H136" s="98">
        <v>0</v>
      </c>
      <c r="I136" s="84">
        <f t="shared" ref="I136" si="42">H136*B136</f>
        <v>0</v>
      </c>
    </row>
    <row r="137" spans="1:9" ht="96" customHeight="1" x14ac:dyDescent="0.2">
      <c r="A137" s="90"/>
      <c r="B137" s="92"/>
      <c r="C137" s="103" t="s">
        <v>109</v>
      </c>
      <c r="D137" s="104"/>
      <c r="E137" s="105"/>
      <c r="F137" s="83"/>
      <c r="G137" s="97"/>
      <c r="H137" s="99"/>
      <c r="I137" s="85"/>
    </row>
    <row r="138" spans="1:9" ht="51" customHeight="1" x14ac:dyDescent="0.2">
      <c r="A138" s="89" t="s">
        <v>61</v>
      </c>
      <c r="B138" s="91">
        <v>1</v>
      </c>
      <c r="C138" s="100" t="s">
        <v>80</v>
      </c>
      <c r="D138" s="101"/>
      <c r="E138" s="102"/>
      <c r="F138" s="59" t="s">
        <v>15</v>
      </c>
      <c r="G138" s="96"/>
      <c r="H138" s="98">
        <v>0</v>
      </c>
      <c r="I138" s="84">
        <f t="shared" ref="I138" si="43">H138*B138</f>
        <v>0</v>
      </c>
    </row>
    <row r="139" spans="1:9" ht="66.75" customHeight="1" x14ac:dyDescent="0.2">
      <c r="A139" s="90"/>
      <c r="B139" s="92"/>
      <c r="C139" s="103" t="s">
        <v>81</v>
      </c>
      <c r="D139" s="104"/>
      <c r="E139" s="105"/>
      <c r="F139" s="83"/>
      <c r="G139" s="97"/>
      <c r="H139" s="99"/>
      <c r="I139" s="85"/>
    </row>
    <row r="140" spans="1:9" ht="51" customHeight="1" x14ac:dyDescent="0.2">
      <c r="A140" s="89" t="s">
        <v>62</v>
      </c>
      <c r="B140" s="91">
        <v>1</v>
      </c>
      <c r="C140" s="100" t="s">
        <v>82</v>
      </c>
      <c r="D140" s="101"/>
      <c r="E140" s="102"/>
      <c r="F140" s="59" t="s">
        <v>15</v>
      </c>
      <c r="G140" s="96"/>
      <c r="H140" s="98">
        <v>0</v>
      </c>
      <c r="I140" s="84">
        <f t="shared" ref="I140" si="44">H140*B140</f>
        <v>0</v>
      </c>
    </row>
    <row r="141" spans="1:9" ht="97.5" customHeight="1" x14ac:dyDescent="0.2">
      <c r="A141" s="90"/>
      <c r="B141" s="92"/>
      <c r="C141" s="103" t="s">
        <v>83</v>
      </c>
      <c r="D141" s="104"/>
      <c r="E141" s="105"/>
      <c r="F141" s="83"/>
      <c r="G141" s="97"/>
      <c r="H141" s="99"/>
      <c r="I141" s="85"/>
    </row>
    <row r="142" spans="1:9" ht="51" customHeight="1" x14ac:dyDescent="0.2">
      <c r="A142" s="89" t="s">
        <v>63</v>
      </c>
      <c r="B142" s="91">
        <v>1</v>
      </c>
      <c r="C142" s="100" t="s">
        <v>84</v>
      </c>
      <c r="D142" s="101"/>
      <c r="E142" s="102"/>
      <c r="F142" s="59" t="s">
        <v>15</v>
      </c>
      <c r="G142" s="96"/>
      <c r="H142" s="98">
        <v>0</v>
      </c>
      <c r="I142" s="84">
        <v>0</v>
      </c>
    </row>
    <row r="143" spans="1:9" ht="149.25" customHeight="1" x14ac:dyDescent="0.2">
      <c r="A143" s="90"/>
      <c r="B143" s="92"/>
      <c r="C143" s="86" t="s">
        <v>157</v>
      </c>
      <c r="D143" s="87"/>
      <c r="E143" s="88"/>
      <c r="F143" s="83"/>
      <c r="G143" s="97"/>
      <c r="H143" s="99"/>
      <c r="I143" s="85"/>
    </row>
    <row r="144" spans="1:9" ht="30.75" customHeight="1" x14ac:dyDescent="0.2">
      <c r="A144" s="49"/>
      <c r="B144" s="50"/>
      <c r="C144" s="96"/>
      <c r="D144" s="96"/>
      <c r="E144" s="96"/>
      <c r="F144" s="96"/>
      <c r="G144" s="96"/>
      <c r="H144" s="51"/>
      <c r="I144" s="51"/>
    </row>
    <row r="145" spans="1:9" ht="22.5" customHeight="1" x14ac:dyDescent="0.2">
      <c r="A145" s="52" t="s">
        <v>140</v>
      </c>
      <c r="B145" s="52"/>
      <c r="C145" s="111"/>
      <c r="D145" s="112"/>
      <c r="E145" s="112"/>
      <c r="F145" s="112"/>
      <c r="G145" s="113"/>
      <c r="H145" s="53"/>
      <c r="I145" s="54">
        <f>SUM(I136:I144)</f>
        <v>0</v>
      </c>
    </row>
    <row r="147" spans="1:9" ht="17.25" customHeight="1" x14ac:dyDescent="0.2">
      <c r="A147" s="70" t="s">
        <v>113</v>
      </c>
      <c r="B147" s="71"/>
      <c r="C147" s="71"/>
      <c r="D147" s="71"/>
      <c r="E147" s="71"/>
      <c r="F147" s="71"/>
      <c r="G147" s="71"/>
      <c r="H147" s="72"/>
      <c r="I147" s="73">
        <f>I145+I127+I107+I59</f>
        <v>0</v>
      </c>
    </row>
    <row r="149" spans="1:9" x14ac:dyDescent="0.3">
      <c r="A149" s="74" t="s">
        <v>114</v>
      </c>
      <c r="B149" s="75">
        <v>0.19</v>
      </c>
      <c r="C149" s="76"/>
      <c r="D149" s="77"/>
      <c r="E149" s="77"/>
      <c r="F149" s="77"/>
      <c r="G149" s="78"/>
      <c r="H149" s="79"/>
      <c r="I149" s="80">
        <f>I147*0.19</f>
        <v>0</v>
      </c>
    </row>
    <row r="151" spans="1:9" ht="15" x14ac:dyDescent="0.2">
      <c r="A151" s="139" t="s">
        <v>115</v>
      </c>
      <c r="B151" s="140"/>
      <c r="C151" s="140"/>
      <c r="D151" s="140"/>
      <c r="E151" s="140"/>
      <c r="F151" s="140"/>
      <c r="G151" s="140"/>
      <c r="H151" s="141"/>
      <c r="I151" s="73">
        <f>SUM(I147:I149)</f>
        <v>0</v>
      </c>
    </row>
  </sheetData>
  <sheetProtection algorithmName="SHA-512" hashValue="nOPf0Z+oN85K0j/+pbg5GVOUtQ8PSYWIjJ3AUVIdoaBSISwpLalmdxMgZzSc8BiOJhlGXGhdoSyidmaGqQb8tQ==" saltValue="crIZfF0KwiYi4B21OyxzSg==" spinCount="100000" sheet="1" selectLockedCells="1"/>
  <mergeCells count="359">
    <mergeCell ref="A84:A85"/>
    <mergeCell ref="B84:B85"/>
    <mergeCell ref="C84:E84"/>
    <mergeCell ref="G84:G85"/>
    <mergeCell ref="H84:H85"/>
    <mergeCell ref="I84:I85"/>
    <mergeCell ref="C85:E85"/>
    <mergeCell ref="A151:H151"/>
    <mergeCell ref="D6:F6"/>
    <mergeCell ref="D7:F7"/>
    <mergeCell ref="D8:F8"/>
    <mergeCell ref="D9:F9"/>
    <mergeCell ref="A53:A54"/>
    <mergeCell ref="B53:B54"/>
    <mergeCell ref="G53:G54"/>
    <mergeCell ref="H53:H54"/>
    <mergeCell ref="A19:A20"/>
    <mergeCell ref="B19:B20"/>
    <mergeCell ref="H19:H20"/>
    <mergeCell ref="H21:H22"/>
    <mergeCell ref="A31:A32"/>
    <mergeCell ref="B31:B32"/>
    <mergeCell ref="G31:G32"/>
    <mergeCell ref="H31:H32"/>
    <mergeCell ref="A37:A38"/>
    <mergeCell ref="B37:B38"/>
    <mergeCell ref="G37:G38"/>
    <mergeCell ref="H37:H38"/>
    <mergeCell ref="C145:G145"/>
    <mergeCell ref="G19:G20"/>
    <mergeCell ref="C144:G144"/>
    <mergeCell ref="I76:I77"/>
    <mergeCell ref="A78:A79"/>
    <mergeCell ref="B78:B79"/>
    <mergeCell ref="G78:G79"/>
    <mergeCell ref="I16:I17"/>
    <mergeCell ref="H16:H17"/>
    <mergeCell ref="B16:B17"/>
    <mergeCell ref="A16:A17"/>
    <mergeCell ref="C58:G58"/>
    <mergeCell ref="C59:G59"/>
    <mergeCell ref="A72:A73"/>
    <mergeCell ref="B72:B73"/>
    <mergeCell ref="G72:G73"/>
    <mergeCell ref="H72:H73"/>
    <mergeCell ref="I72:I73"/>
    <mergeCell ref="A74:A75"/>
    <mergeCell ref="B74:B75"/>
    <mergeCell ref="G74:G75"/>
    <mergeCell ref="H74:H75"/>
    <mergeCell ref="I74:I75"/>
    <mergeCell ref="A76:A77"/>
    <mergeCell ref="I19:I20"/>
    <mergeCell ref="C16:F17"/>
    <mergeCell ref="G16:G17"/>
    <mergeCell ref="B21:B22"/>
    <mergeCell ref="G21:G22"/>
    <mergeCell ref="I21:I22"/>
    <mergeCell ref="A23:A24"/>
    <mergeCell ref="B23:B24"/>
    <mergeCell ref="G23:G24"/>
    <mergeCell ref="H23:H24"/>
    <mergeCell ref="I23:I24"/>
    <mergeCell ref="B76:B77"/>
    <mergeCell ref="I53:I54"/>
    <mergeCell ref="A55:A56"/>
    <mergeCell ref="B55:B56"/>
    <mergeCell ref="G55:G56"/>
    <mergeCell ref="H55:H56"/>
    <mergeCell ref="I55:I56"/>
    <mergeCell ref="A70:A71"/>
    <mergeCell ref="B70:B71"/>
    <mergeCell ref="G70:G71"/>
    <mergeCell ref="H70:H71"/>
    <mergeCell ref="I70:I71"/>
    <mergeCell ref="G76:G77"/>
    <mergeCell ref="H76:H77"/>
    <mergeCell ref="G25:G26"/>
    <mergeCell ref="H25:H26"/>
    <mergeCell ref="I25:I26"/>
    <mergeCell ref="A27:A28"/>
    <mergeCell ref="B27:B28"/>
    <mergeCell ref="G27:G28"/>
    <mergeCell ref="H27:H28"/>
    <mergeCell ref="I27:I28"/>
    <mergeCell ref="C27:E27"/>
    <mergeCell ref="C28:E28"/>
    <mergeCell ref="G29:G30"/>
    <mergeCell ref="H29:H30"/>
    <mergeCell ref="I29:I30"/>
    <mergeCell ref="I31:I32"/>
    <mergeCell ref="A33:A34"/>
    <mergeCell ref="B33:B34"/>
    <mergeCell ref="G33:G34"/>
    <mergeCell ref="H33:H34"/>
    <mergeCell ref="I33:I34"/>
    <mergeCell ref="C29:E29"/>
    <mergeCell ref="C30:E30"/>
    <mergeCell ref="C31:E31"/>
    <mergeCell ref="C32:E32"/>
    <mergeCell ref="C33:E33"/>
    <mergeCell ref="C34:E34"/>
    <mergeCell ref="G35:G36"/>
    <mergeCell ref="H35:H36"/>
    <mergeCell ref="I35:I36"/>
    <mergeCell ref="C35:E35"/>
    <mergeCell ref="C36:E36"/>
    <mergeCell ref="I37:I38"/>
    <mergeCell ref="A39:A40"/>
    <mergeCell ref="B39:B40"/>
    <mergeCell ref="G39:G40"/>
    <mergeCell ref="H39:H40"/>
    <mergeCell ref="I39:I40"/>
    <mergeCell ref="C37:E37"/>
    <mergeCell ref="C38:E38"/>
    <mergeCell ref="C39:E39"/>
    <mergeCell ref="C40:E40"/>
    <mergeCell ref="G41:G42"/>
    <mergeCell ref="H41:H42"/>
    <mergeCell ref="I41:I42"/>
    <mergeCell ref="A43:A44"/>
    <mergeCell ref="B43:B44"/>
    <mergeCell ref="G43:G44"/>
    <mergeCell ref="H43:H44"/>
    <mergeCell ref="I43:I44"/>
    <mergeCell ref="C41:E41"/>
    <mergeCell ref="C42:E42"/>
    <mergeCell ref="C43:E43"/>
    <mergeCell ref="C44:E44"/>
    <mergeCell ref="G45:G46"/>
    <mergeCell ref="H45:H46"/>
    <mergeCell ref="I45:I46"/>
    <mergeCell ref="A47:A48"/>
    <mergeCell ref="B47:B48"/>
    <mergeCell ref="G47:G48"/>
    <mergeCell ref="H47:H48"/>
    <mergeCell ref="I47:I48"/>
    <mergeCell ref="C45:E45"/>
    <mergeCell ref="C46:E46"/>
    <mergeCell ref="C47:E47"/>
    <mergeCell ref="C48:E48"/>
    <mergeCell ref="G49:G50"/>
    <mergeCell ref="H49:H50"/>
    <mergeCell ref="I49:I50"/>
    <mergeCell ref="A67:A68"/>
    <mergeCell ref="B67:B68"/>
    <mergeCell ref="C67:F68"/>
    <mergeCell ref="G67:G68"/>
    <mergeCell ref="H67:H68"/>
    <mergeCell ref="I67:I68"/>
    <mergeCell ref="C49:E49"/>
    <mergeCell ref="C50:E50"/>
    <mergeCell ref="C53:E53"/>
    <mergeCell ref="C54:E54"/>
    <mergeCell ref="C55:E55"/>
    <mergeCell ref="C56:E56"/>
    <mergeCell ref="G51:G52"/>
    <mergeCell ref="H51:H52"/>
    <mergeCell ref="A90:A91"/>
    <mergeCell ref="B90:B91"/>
    <mergeCell ref="G90:G91"/>
    <mergeCell ref="H90:H91"/>
    <mergeCell ref="I90:I91"/>
    <mergeCell ref="H78:H79"/>
    <mergeCell ref="I78:I79"/>
    <mergeCell ref="A80:A81"/>
    <mergeCell ref="B80:B81"/>
    <mergeCell ref="G80:G81"/>
    <mergeCell ref="H80:H81"/>
    <mergeCell ref="I80:I81"/>
    <mergeCell ref="G82:G83"/>
    <mergeCell ref="A86:A87"/>
    <mergeCell ref="B86:B87"/>
    <mergeCell ref="G86:G87"/>
    <mergeCell ref="H86:H87"/>
    <mergeCell ref="I86:I87"/>
    <mergeCell ref="A88:A89"/>
    <mergeCell ref="B88:B89"/>
    <mergeCell ref="G88:G89"/>
    <mergeCell ref="H88:H89"/>
    <mergeCell ref="A82:A83"/>
    <mergeCell ref="B82:B83"/>
    <mergeCell ref="C90:E90"/>
    <mergeCell ref="C91:E91"/>
    <mergeCell ref="C92:E92"/>
    <mergeCell ref="C93:E93"/>
    <mergeCell ref="I88:I89"/>
    <mergeCell ref="C83:E83"/>
    <mergeCell ref="C86:E86"/>
    <mergeCell ref="C87:E87"/>
    <mergeCell ref="C88:E88"/>
    <mergeCell ref="C89:E89"/>
    <mergeCell ref="H82:H83"/>
    <mergeCell ref="I82:I83"/>
    <mergeCell ref="A96:A97"/>
    <mergeCell ref="B96:B97"/>
    <mergeCell ref="G96:G97"/>
    <mergeCell ref="H96:H97"/>
    <mergeCell ref="I96:I97"/>
    <mergeCell ref="A98:A99"/>
    <mergeCell ref="B98:B99"/>
    <mergeCell ref="G98:G99"/>
    <mergeCell ref="H98:H99"/>
    <mergeCell ref="I98:I99"/>
    <mergeCell ref="C96:E96"/>
    <mergeCell ref="C97:E97"/>
    <mergeCell ref="C98:E98"/>
    <mergeCell ref="C99:E99"/>
    <mergeCell ref="A100:A101"/>
    <mergeCell ref="B100:B101"/>
    <mergeCell ref="G100:G101"/>
    <mergeCell ref="H100:H101"/>
    <mergeCell ref="I100:I101"/>
    <mergeCell ref="A102:A103"/>
    <mergeCell ref="B102:B103"/>
    <mergeCell ref="G102:G103"/>
    <mergeCell ref="H102:H103"/>
    <mergeCell ref="I102:I103"/>
    <mergeCell ref="C100:E100"/>
    <mergeCell ref="C101:E101"/>
    <mergeCell ref="C102:E102"/>
    <mergeCell ref="C103:E103"/>
    <mergeCell ref="A104:A105"/>
    <mergeCell ref="B104:B105"/>
    <mergeCell ref="G104:G105"/>
    <mergeCell ref="H104:H105"/>
    <mergeCell ref="I104:I105"/>
    <mergeCell ref="C104:E104"/>
    <mergeCell ref="C105:E105"/>
    <mergeCell ref="C106:G106"/>
    <mergeCell ref="C107:G107"/>
    <mergeCell ref="A113:A114"/>
    <mergeCell ref="B113:B114"/>
    <mergeCell ref="C113:F114"/>
    <mergeCell ref="G113:G114"/>
    <mergeCell ref="H113:H114"/>
    <mergeCell ref="I113:I114"/>
    <mergeCell ref="A116:A117"/>
    <mergeCell ref="B116:B117"/>
    <mergeCell ref="G116:G117"/>
    <mergeCell ref="H116:H117"/>
    <mergeCell ref="I116:I117"/>
    <mergeCell ref="C116:E116"/>
    <mergeCell ref="C117:E117"/>
    <mergeCell ref="A118:A119"/>
    <mergeCell ref="B118:B119"/>
    <mergeCell ref="G118:G119"/>
    <mergeCell ref="H118:H119"/>
    <mergeCell ref="I118:I119"/>
    <mergeCell ref="A120:A121"/>
    <mergeCell ref="B120:B121"/>
    <mergeCell ref="G120:G121"/>
    <mergeCell ref="H120:H121"/>
    <mergeCell ref="I120:I121"/>
    <mergeCell ref="C118:E118"/>
    <mergeCell ref="C119:E119"/>
    <mergeCell ref="C120:E120"/>
    <mergeCell ref="C121:E121"/>
    <mergeCell ref="A122:A123"/>
    <mergeCell ref="B122:B123"/>
    <mergeCell ref="G122:G123"/>
    <mergeCell ref="H122:H123"/>
    <mergeCell ref="I122:I123"/>
    <mergeCell ref="A124:A125"/>
    <mergeCell ref="B124:B125"/>
    <mergeCell ref="G124:G125"/>
    <mergeCell ref="H124:H125"/>
    <mergeCell ref="I124:I125"/>
    <mergeCell ref="C122:E122"/>
    <mergeCell ref="C123:E123"/>
    <mergeCell ref="C124:E124"/>
    <mergeCell ref="C125:E125"/>
    <mergeCell ref="C126:G126"/>
    <mergeCell ref="C127:G127"/>
    <mergeCell ref="A133:A134"/>
    <mergeCell ref="B133:B134"/>
    <mergeCell ref="C133:F134"/>
    <mergeCell ref="G133:G134"/>
    <mergeCell ref="H133:H134"/>
    <mergeCell ref="I133:I134"/>
    <mergeCell ref="A136:A137"/>
    <mergeCell ref="B136:B137"/>
    <mergeCell ref="G136:G137"/>
    <mergeCell ref="H136:H137"/>
    <mergeCell ref="I136:I137"/>
    <mergeCell ref="C136:E136"/>
    <mergeCell ref="C137:E137"/>
    <mergeCell ref="A142:A143"/>
    <mergeCell ref="B142:B143"/>
    <mergeCell ref="G142:G143"/>
    <mergeCell ref="H142:H143"/>
    <mergeCell ref="I142:I143"/>
    <mergeCell ref="C142:E142"/>
    <mergeCell ref="C143:E143"/>
    <mergeCell ref="C71:E71"/>
    <mergeCell ref="C72:E72"/>
    <mergeCell ref="C73:E73"/>
    <mergeCell ref="A138:A139"/>
    <mergeCell ref="B138:B139"/>
    <mergeCell ref="G138:G139"/>
    <mergeCell ref="H138:H139"/>
    <mergeCell ref="I138:I139"/>
    <mergeCell ref="A140:A141"/>
    <mergeCell ref="B140:B141"/>
    <mergeCell ref="G140:G141"/>
    <mergeCell ref="H140:H141"/>
    <mergeCell ref="I140:I141"/>
    <mergeCell ref="C138:E138"/>
    <mergeCell ref="C139:E139"/>
    <mergeCell ref="C140:E140"/>
    <mergeCell ref="C141:E141"/>
    <mergeCell ref="C19:E19"/>
    <mergeCell ref="C20:E20"/>
    <mergeCell ref="C21:E21"/>
    <mergeCell ref="C22:E22"/>
    <mergeCell ref="C23:E23"/>
    <mergeCell ref="C24:E24"/>
    <mergeCell ref="C25:E25"/>
    <mergeCell ref="C26:E26"/>
    <mergeCell ref="A51:A52"/>
    <mergeCell ref="B51:B52"/>
    <mergeCell ref="C51:E51"/>
    <mergeCell ref="A49:A50"/>
    <mergeCell ref="B49:B50"/>
    <mergeCell ref="A45:A46"/>
    <mergeCell ref="B45:B46"/>
    <mergeCell ref="A41:A42"/>
    <mergeCell ref="B41:B42"/>
    <mergeCell ref="A35:A36"/>
    <mergeCell ref="B35:B36"/>
    <mergeCell ref="A29:A30"/>
    <mergeCell ref="B29:B30"/>
    <mergeCell ref="A25:A26"/>
    <mergeCell ref="B25:B26"/>
    <mergeCell ref="A21:A22"/>
    <mergeCell ref="I51:I52"/>
    <mergeCell ref="C52:E52"/>
    <mergeCell ref="A94:A95"/>
    <mergeCell ref="B94:B95"/>
    <mergeCell ref="C94:E94"/>
    <mergeCell ref="G94:G95"/>
    <mergeCell ref="H94:H95"/>
    <mergeCell ref="I94:I95"/>
    <mergeCell ref="C95:E95"/>
    <mergeCell ref="C74:E74"/>
    <mergeCell ref="C75:E75"/>
    <mergeCell ref="C76:E76"/>
    <mergeCell ref="C77:E77"/>
    <mergeCell ref="C78:E78"/>
    <mergeCell ref="C79:E79"/>
    <mergeCell ref="C80:E80"/>
    <mergeCell ref="C81:E81"/>
    <mergeCell ref="C82:E82"/>
    <mergeCell ref="C70:E70"/>
    <mergeCell ref="A92:A93"/>
    <mergeCell ref="B92:B93"/>
    <mergeCell ref="G92:G93"/>
    <mergeCell ref="H92:H93"/>
    <mergeCell ref="I92:I93"/>
  </mergeCells>
  <phoneticPr fontId="0" type="noConversion"/>
  <pageMargins left="0.25" right="0.25" top="0.87365591397849462" bottom="0.75" header="0.3" footer="0.3"/>
  <pageSetup paperSize="9" scale="26" orientation="portrait" r:id="rId1"/>
  <headerFooter>
    <oddHeader xml:space="preserve">&amp;L&amp;"Century Gothic,Standard"Bieterangaben: LV Preisblatt &amp;C&amp;"Century Gothic,Standard"UKSH Rahmenvertrag Standardmobiliar&amp;RProjekt 2024-12            </oddHeader>
    <oddFooter>&amp;C&amp;"Century Gothic,Standard"Seite &amp;P von &amp;N</oddFooter>
  </headerFooter>
  <rowBreaks count="1" manualBreakCount="1">
    <brk id="40" max="7" man="1"/>
  </rowBreaks>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LV_Preisblatt LOS 1</vt:lpstr>
      <vt:lpstr>'LV_Preisblatt LOS 1'!Druckbereich</vt:lpstr>
      <vt:lpstr>'LV_Preisblatt LOS 1'!Drucktitel</vt:lpstr>
    </vt:vector>
  </TitlesOfParts>
  <Company>pws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dc:creator>
  <cp:lastModifiedBy>Jürgen Grawe</cp:lastModifiedBy>
  <cp:lastPrinted>2024-04-24T14:06:26Z</cp:lastPrinted>
  <dcterms:created xsi:type="dcterms:W3CDTF">2002-10-14T12:40:06Z</dcterms:created>
  <dcterms:modified xsi:type="dcterms:W3CDTF">2024-08-21T15:52:47Z</dcterms:modified>
</cp:coreProperties>
</file>